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20" tabRatio="500" activeTab="0"/>
  </bookViews>
  <sheets>
    <sheet name="ZAMÓWIENIE SOPREMA" sheetId="1" r:id="rId1"/>
  </sheets>
  <definedNames/>
  <calcPr fullCalcOnLoad="1"/>
</workbook>
</file>

<file path=xl/sharedStrings.xml><?xml version="1.0" encoding="utf-8"?>
<sst xmlns="http://schemas.openxmlformats.org/spreadsheetml/2006/main" count="599" uniqueCount="130">
  <si>
    <t>DLA ZAMÓWIENIA OBOWIĄZUJĄ OGÓLNE WARUNKI SPRZEDAŻY (OWS) DOSTĘPNE NA STRONIE WWW.SOPREMA.PL</t>
  </si>
  <si>
    <t xml:space="preserve">SOPRADACH   </t>
  </si>
  <si>
    <t xml:space="preserve">Data dokumentu: </t>
  </si>
  <si>
    <t xml:space="preserve">Miejsce odbioru/dostawy: </t>
  </si>
  <si>
    <t xml:space="preserve">Termin odbioru/dostawy: </t>
  </si>
  <si>
    <t>Kod 
Produktu</t>
  </si>
  <si>
    <t>NAZWA PRODUKTU</t>
  </si>
  <si>
    <t>Zamawiana Ilość</t>
  </si>
  <si>
    <t>Wartość
Netto</t>
  </si>
  <si>
    <t>Długość</t>
  </si>
  <si>
    <t>[mm]</t>
  </si>
  <si>
    <t>CAŁKOWITA WARTOŚĆ ZAMÓWIENIA (NETTO)</t>
  </si>
  <si>
    <t>CAŁKOWITA WARTOŚĆ ZAMÓWIENIA (BRUTTO)</t>
  </si>
  <si>
    <r>
      <rPr>
        <b/>
        <sz val="12"/>
        <rFont val="Arial"/>
        <family val="2"/>
      </rPr>
      <t>Warunki płatności:</t>
    </r>
    <r>
      <rPr>
        <sz val="12"/>
        <rFont val="Arial"/>
        <family val="2"/>
      </rPr>
      <t xml:space="preserve"> PRZELEW BANKOWY</t>
    </r>
  </si>
  <si>
    <t>dni od daty wystawienia faktury VAT.</t>
  </si>
  <si>
    <t xml:space="preserve">Każdy transport powyższych materiałów jest ustalany indywidualnie </t>
  </si>
  <si>
    <t>OŚWIADCZAM, ŻE ZAPOZNAŁEM SIĘ I AKCEPTUJĘ OGÓLNE WARUNKI SPRZEDAŻY (OWS)</t>
  </si>
  <si>
    <t>Nazwa firmy:</t>
  </si>
  <si>
    <t>Adres:</t>
  </si>
  <si>
    <t>tel./fax:</t>
  </si>
  <si>
    <t>NIP:</t>
  </si>
  <si>
    <t>E-mail:</t>
  </si>
  <si>
    <t>Dane klienta</t>
  </si>
  <si>
    <t>IMIĘ I NAZWISKO OSOBY UPOWAZNIONEJ DO SKŁADANIA ZAMÓWIEŃ (CZYTELNY PODPIS I PIECZĘĆ)</t>
  </si>
  <si>
    <t>DANE PRACOWNIKA DZIAŁU OBSŁUGI KLIENTA SOPREMA POLSKA SP. Z O. O.</t>
  </si>
  <si>
    <t>Podpis i pieczątka SOPREMA POLSKA</t>
  </si>
  <si>
    <t>„Oświadczam, że:
a) zapoznałem się i akceptuję ogólne warunki sprzedaży (OWS),
b) akceptuję wystawianie i przesyłanie przez Soprema Polska Sp. z o.o. faktur wyłącznie w formie elektronicznej na adres e-mail wskazany w formularzu zamówienia lub adres e-mail z którego wysłano zamówienie;
c) akceptuję, że rezygnacja ze stosowania faktur elektronicznych wiąże się z obowiązkiem zapłaty na rzecz Soprema Polska Sp. z o.o. opłaty administracyjnej w wysokości 10 zł brutto w związku z każdą fakturą w formie papierowej;
d) prawo własności wydanych towarów przechodzi na Kupującego z chwilą zapłaty pełnej ceny (zastrzeżenie prawa własności w rozumieniu art. 589-591 k.c.).”
e) umowa sprzedaży bezpośrednio związana z działalnością gospodarczą ma dla mnie jako Kupującego charakter zawodowy, wynikający z przedmiotu wykonywanej przeze mnie działalności gospodarczej (dotyczy osób fizycznych prowadzących działalność gospodarczą)                                                                                                                                                                             f) moja sytuacja finansowa jako Kupującego pozwala na wykonanie zobowiązań powstałych w wyniku zamówienia.</t>
  </si>
  <si>
    <t>Do zamówienia powinny zostać załączone dokumenty potwierdzające umocowanie do działania w imieniu i na rzecz Kupującego.</t>
  </si>
  <si>
    <t>KRS:</t>
  </si>
  <si>
    <t>E-mail do faktury:</t>
  </si>
  <si>
    <t>Osoba upoważniona do odbioru towaru i podpisania dokumentu dostawy:</t>
  </si>
  <si>
    <t>Tel:</t>
  </si>
  <si>
    <t>Sposób rozładunku:</t>
  </si>
  <si>
    <t>Ilość w kartonie</t>
  </si>
  <si>
    <t>[szt]</t>
  </si>
  <si>
    <t>Cena Jednostkowa  za 100 szt</t>
  </si>
  <si>
    <t>TALERZYKI ZE STALI OCYNKOWANEJ</t>
  </si>
  <si>
    <t xml:space="preserve">TALERZYKI ZE STALI OCYNKOWANEJ HTV - 40 RU </t>
  </si>
  <si>
    <t xml:space="preserve">TALERZYKI ZE STALI OCYNKOWANEJ HTV - 40/25 </t>
  </si>
  <si>
    <t xml:space="preserve">TALERZYKI ZE STALI OCYNKOWANEJ HTV - 40/35 </t>
  </si>
  <si>
    <t xml:space="preserve">TALERZYKI ZE STALI OCYNKOWANEJ HTV - 82/40 F </t>
  </si>
  <si>
    <t xml:space="preserve">TALERZYKI ZE STALI OCYNKOWANEJ HTV - 82/40 SW8  </t>
  </si>
  <si>
    <t xml:space="preserve">TALERZYKI ZE STALI OCYNKOWANEJ HTV - 82/40 TK </t>
  </si>
  <si>
    <t xml:space="preserve">TALERZYKI ZE STALI OCYNKOWANEJ HTV RU - 40/45 - W  </t>
  </si>
  <si>
    <t>KATARZYNA SZADKOWSKA                 ALEKSANDRA PĄCZKOWSKA</t>
  </si>
  <si>
    <t>AGNIESZKA LIPIŃSKA                                                                          GRAŻYNA RZEPKA</t>
  </si>
  <si>
    <t>TULEJA TELESKOPOWA HTK 2G</t>
  </si>
  <si>
    <t>TULEJKA TELESKOPOWA HTK 2G 50/35  DO HYDRO I TERMOIZOLACJI  - 1800/BOX</t>
  </si>
  <si>
    <t>TULEJKA TELESKOPOWA HTK 2G 50/55  DO HYDRO I TERMOIZOLACJI  - 1500/BOX</t>
  </si>
  <si>
    <t>TULEJKA TELESKOPOWA HTK 2G 50/95  DO HYDRO I TERMOIZOLACJI  - 800/BOX</t>
  </si>
  <si>
    <t>TULEJKA TELESKOPOWA HTK 2G 50/115  DO HYDRO I TERMOIZOLACJI  - 800/BOX</t>
  </si>
  <si>
    <t>TULEJKA TELESKOPOWA HTK 2G 50/145  DO HYDRO I TERMOIZOLACJI  - 800/BOX</t>
  </si>
  <si>
    <t>TULEJKA TELESKOPOWA HTK 2G 50/185  DO HYDRO I TERMOIZOLACJI  - 400/BOX</t>
  </si>
  <si>
    <t>TULEJKA TELESKOPOWA HTK 2G 50/225  DO HYDRO I TERMOIZOLACJI  - 300/BOX</t>
  </si>
  <si>
    <t>TULEJKA TELESKOPOWA HTK 2G 50/275  DO HYDRO I TERMOIZOLACJI  - 300/BOX</t>
  </si>
  <si>
    <t>TULEJKA TELESKOPOWA HTK 2G 50/325  DO HYDRO I TERMOIZOLACJI  - 250/BOX</t>
  </si>
  <si>
    <t xml:space="preserve">TULEJKA TELESKOPOWA HTK 2G 50/15  </t>
  </si>
  <si>
    <t xml:space="preserve">TULEJKA TELESKOPOWA HTK 2G 50/35  </t>
  </si>
  <si>
    <t xml:space="preserve">TULEJKA TELESKOPOWA HTK 2G 50/55  </t>
  </si>
  <si>
    <t xml:space="preserve">TULEJKA TELESKOPOWA HTK 2G 50/95  </t>
  </si>
  <si>
    <t xml:space="preserve">TULEJKA TELESKOPOWA HTK 2G 50/115  </t>
  </si>
  <si>
    <t xml:space="preserve">TULEJKA TELESKOPOWA HTK 2G 50/145  </t>
  </si>
  <si>
    <t xml:space="preserve">TULEJKA TELESKOPOWA HTK 2G 50/185 </t>
  </si>
  <si>
    <t xml:space="preserve">TULEJKA TELESKOPOWA HTK 2G 50/225  </t>
  </si>
  <si>
    <t xml:space="preserve">TULEJKA TELESKOPOWA HTK 2G 50/275  </t>
  </si>
  <si>
    <t xml:space="preserve">TULEJKA TELESKOPOWA HTK 2G 50/325  </t>
  </si>
  <si>
    <t>WKRĘT DO STALI I DREWNA TKR</t>
  </si>
  <si>
    <t>WKRĘT DO STALI I DREWNA VHT - R</t>
  </si>
  <si>
    <t>WKRETY VHT - R  4,8 x 35 mm  PH2 DO STALI I DREWNA  - 500/BOX</t>
  </si>
  <si>
    <t>WKRETY VHT - R  4,8 x 60 mm  PH2 DO STALI I DREWNA  - 500/BOX</t>
  </si>
  <si>
    <t>WKRETY VHT - R  4,8 x 70mm  PH2 DO STALI I DREWNA  - 500/BOX</t>
  </si>
  <si>
    <t>WKRETY VHT - R  4,8 x 80 mm  PH2 DO STALI I DREWNA  - 500/BOX</t>
  </si>
  <si>
    <t>WKRETY VHT - R  4,8 x 90 mm  PH2 DO STALI I DREWNA  - 250/BOX</t>
  </si>
  <si>
    <t>WKRETY VHT - R  4,8 x 100  mm PH2 DO STALI I DREWNA  - 250/BOX</t>
  </si>
  <si>
    <t>WKRETY VHT - R  4,8 x 120 mm  PH2 DO STALI I DREWNA  - 250/BOX</t>
  </si>
  <si>
    <t>WKRETY VHT - R  4,8 x 140 mm  PH2 DO STALI I DREWNA  - 250/BOX</t>
  </si>
  <si>
    <t>WKRETY VHT - R  4,8 x 160 mm  PH2 DO STALI I DREWNA  - 100/BOX</t>
  </si>
  <si>
    <t>WKRETY VHT - R  4,8 x 170 mm PH2 DO STALI I DREWNA  - 100/BOX</t>
  </si>
  <si>
    <t>WKRETY VHT - R  4,8 x 180  mm PH2 DO STALI I DREWNA  - 100/BOX</t>
  </si>
  <si>
    <t>WKRETY VHT - R  4,8 x 200 mm  PH2 DO STALI I DREWNA  - 100/BOX</t>
  </si>
  <si>
    <t xml:space="preserve">WKRETY VHT - R  4,8 x 35 mm  </t>
  </si>
  <si>
    <t xml:space="preserve">WKRETY VHT - R - 4,8 x 50 mm </t>
  </si>
  <si>
    <t xml:space="preserve">WKRETY VHT - R  4,8 x 60 mm  </t>
  </si>
  <si>
    <t xml:space="preserve">WKRETY VHT - R  4,8 x 70mm </t>
  </si>
  <si>
    <t xml:space="preserve">WKRETY VHT - R  4,8 x 80 mm  </t>
  </si>
  <si>
    <t xml:space="preserve">WKRETY VHT - R  4,8 x 90 mm  </t>
  </si>
  <si>
    <t xml:space="preserve">WKRETY VHT - R  4,8 x 100  mm </t>
  </si>
  <si>
    <t xml:space="preserve">WKRETY VHT - R  4,8 x 120 mm  </t>
  </si>
  <si>
    <t xml:space="preserve">WKRETY VHT - R  4,8 x 140 mm  </t>
  </si>
  <si>
    <t xml:space="preserve">WKRETY VHT - R  4,8 x 160 mm  </t>
  </si>
  <si>
    <t xml:space="preserve">WKRETY VHT - R  4,8 x 170 mm </t>
  </si>
  <si>
    <t xml:space="preserve">WKRETY VHT - R  4,8 x 180  mm </t>
  </si>
  <si>
    <t xml:space="preserve">WKRETY VHT - R  4,8 x 200 mm  </t>
  </si>
  <si>
    <t>WKRETY TKR 4,8 x 35 mm PH2 DO STALI I DREWNA  - 500/BOX</t>
  </si>
  <si>
    <t>WKRETY TKR 4,8 x 50 mm PH2 DO STALI I DREWNA  - 500/BOX</t>
  </si>
  <si>
    <t>WKRETY TKR 4,8 x 60 mm PH2 DO STALI I DREWNA  - 500/BOX</t>
  </si>
  <si>
    <t>WKRETY TKR 4,8 x 70 mm PH2 DO STALI I DREWNA  - 500/BOX</t>
  </si>
  <si>
    <t>WKRETY TKR 4,8 x 80 mm PH2 DO STALI I DREWNA  - 500/BOX</t>
  </si>
  <si>
    <t>WKRETY TKR 4,8 x 90 mm PH2 DO STALI I DREWNA  - 500/BOX</t>
  </si>
  <si>
    <t>WKRETY TKR 4,8 x 100 mm PH2 DO STALI I DREWNA  - 250/BOX</t>
  </si>
  <si>
    <t>WKRETY TKR 4,8 x 110 mm PH2 DO STALI I DREWNA  - 250/BOX</t>
  </si>
  <si>
    <t>WKRETY TKR 4,8 x 120 mm PH2 DO STALI I DREWNA  - 250/BOX</t>
  </si>
  <si>
    <t>WKRETY TKR 4,8 x 140 mm PH2 DO STALI I DREWNA  - 250/BOX</t>
  </si>
  <si>
    <t>WKRETY TKR 4,8 x 160 mm PH2 DO STALI I DREWNA  - 200/BOX</t>
  </si>
  <si>
    <t>WKRETY TKR 4,8 x 180 mm PH2 DO STALI I DREWNA  - 200/BOX</t>
  </si>
  <si>
    <t>WKRETY TKR 4,8 x 200 mm PH2 DO STALI I DREWNA  - 200/BOX</t>
  </si>
  <si>
    <t>WKRETY TKR 4,8 x 220 mm PH2 DO STALI I DREWNA  - 200/BOX</t>
  </si>
  <si>
    <t>WKRETY TKR 4,8 x 240 mm PH2 DO STALI I DREWNA</t>
  </si>
  <si>
    <t>WKRETY TKR 4,8 x 260 mm PH2 DO STALI I DREWNA</t>
  </si>
  <si>
    <t>WKRETY TKR 4,8 x 280 mm PH2 DO STALI I DREWNA</t>
  </si>
  <si>
    <t>WKRETY TKR 4,8 x 300 mm PH2 DO STALI I DREWNA</t>
  </si>
  <si>
    <t xml:space="preserve">WKRETY TKR 4,8 x 35 mm </t>
  </si>
  <si>
    <t xml:space="preserve">WKRETY TKR 4,8 x 50 mm </t>
  </si>
  <si>
    <t xml:space="preserve">WKRETY TKR 4,8 x 60 mm </t>
  </si>
  <si>
    <t xml:space="preserve">WKRETY TKR 4,8 x 70 mm </t>
  </si>
  <si>
    <t>WKRETY TKR 4,8 x 80 mm</t>
  </si>
  <si>
    <t xml:space="preserve">WKRETY TKR 4,8 x 90 mm </t>
  </si>
  <si>
    <t>WKRETY TKR 4,8 x 100 mm</t>
  </si>
  <si>
    <t xml:space="preserve">WKRETY TKR 4,8 x 110 mm </t>
  </si>
  <si>
    <t xml:space="preserve">WKRETY TKR 4,8 x 120 mm </t>
  </si>
  <si>
    <t xml:space="preserve">WKRETY TKR 4,8 x 140 mm </t>
  </si>
  <si>
    <t xml:space="preserve">WKRETY TKR 4,8 x 160 mm </t>
  </si>
  <si>
    <t xml:space="preserve">WKRETY TKR 4,8 x 180 mm </t>
  </si>
  <si>
    <t>WKRETY TKR 4,8 x 200 mm</t>
  </si>
  <si>
    <t xml:space="preserve">WKRETY TKR 4,8 x 220 mm </t>
  </si>
  <si>
    <t xml:space="preserve">WKRETY TKR 4,8 x 240 mm </t>
  </si>
  <si>
    <t xml:space="preserve">WKRETY TKR 4,8 x 260 mm </t>
  </si>
  <si>
    <t xml:space="preserve">WKRETY TKR 4,8 x 280 mm </t>
  </si>
  <si>
    <t xml:space="preserve">WKRETY TKR 4,8 x 300 mm </t>
  </si>
  <si>
    <t>DRUK ZAMÓWIENIA - ŁĄCZNIKI DACHOWE 
PODŁOŻE BLACHA
SOPREMA POLSKA Sp. z o.o.
ul. Stefana Batorego 7, Pass, 05-870 Błonie
tel. 022 436 93 02,   fax 022 436 93 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</si>
</sst>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00"/>
    <numFmt numFmtId="168" formatCode="0.0"/>
  </numFmts>
  <fonts count="56">
    <font>
      <sz val="10"/>
      <name val="Arial"/>
      <family val="0"/>
    </font>
    <font>
      <sz val="10"/>
      <name val="Arial Narrow"/>
      <family val="2"/>
    </font>
    <font>
      <b/>
      <sz val="14"/>
      <color indexed="30"/>
      <name val="Arial"/>
      <family val="2"/>
    </font>
    <font>
      <b/>
      <sz val="13"/>
      <name val="Arial Narrow"/>
      <family val="2"/>
    </font>
    <font>
      <b/>
      <sz val="20"/>
      <color indexed="3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color indexed="9"/>
      <name val="Arial Black"/>
      <family val="2"/>
    </font>
    <font>
      <sz val="9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sz val="16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2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52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28" xfId="0" applyFont="1" applyBorder="1" applyAlignment="1">
      <alignment horizontal="center" wrapText="1"/>
    </xf>
    <xf numFmtId="0" fontId="9" fillId="0" borderId="22" xfId="0" applyFont="1" applyBorder="1" applyAlignment="1">
      <alignment horizontal="right"/>
    </xf>
    <xf numFmtId="0" fontId="9" fillId="0" borderId="29" xfId="52" applyFont="1" applyBorder="1" applyAlignment="1">
      <alignment horizontal="left"/>
      <protection/>
    </xf>
    <xf numFmtId="0" fontId="9" fillId="0" borderId="30" xfId="0" applyFont="1" applyBorder="1" applyAlignment="1">
      <alignment horizontal="right"/>
    </xf>
    <xf numFmtId="0" fontId="8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1" fillId="0" borderId="22" xfId="44" applyNumberFormat="1" applyFont="1" applyFill="1" applyBorder="1" applyAlignment="1" applyProtection="1">
      <alignment horizontal="left" vertic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8" fillId="0" borderId="41" xfId="60" applyFont="1" applyFill="1" applyBorder="1" applyAlignment="1" applyProtection="1">
      <alignment horizontal="right" vertical="center"/>
      <protection/>
    </xf>
    <xf numFmtId="166" fontId="8" fillId="0" borderId="41" xfId="60" applyFont="1" applyFill="1" applyBorder="1" applyAlignment="1" applyProtection="1">
      <alignment horizontal="left" vertical="center"/>
      <protection/>
    </xf>
    <xf numFmtId="166" fontId="8" fillId="0" borderId="41" xfId="60" applyFont="1" applyFill="1" applyBorder="1" applyAlignment="1" applyProtection="1">
      <alignment horizontal="center" vertical="center"/>
      <protection/>
    </xf>
    <xf numFmtId="0" fontId="8" fillId="0" borderId="41" xfId="0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center" vertical="center"/>
    </xf>
    <xf numFmtId="166" fontId="8" fillId="0" borderId="20" xfId="60" applyFont="1" applyFill="1" applyBorder="1" applyAlignment="1" applyProtection="1">
      <alignment horizontal="center" vertical="center"/>
      <protection/>
    </xf>
    <xf numFmtId="166" fontId="8" fillId="0" borderId="42" xfId="60" applyFont="1" applyFill="1" applyBorder="1" applyAlignment="1" applyProtection="1">
      <alignment horizontal="left" vertical="center"/>
      <protection/>
    </xf>
    <xf numFmtId="0" fontId="5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43" xfId="0" applyFont="1" applyBorder="1" applyAlignment="1">
      <alignment vertical="top"/>
    </xf>
    <xf numFmtId="0" fontId="5" fillId="0" borderId="44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/>
    </xf>
    <xf numFmtId="166" fontId="14" fillId="0" borderId="46" xfId="60" applyFont="1" applyFill="1" applyBorder="1" applyAlignment="1" applyProtection="1">
      <alignment horizontal="center" vertical="center"/>
      <protection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6" fontId="8" fillId="0" borderId="50" xfId="60" applyFont="1" applyFill="1" applyBorder="1" applyAlignment="1" applyProtection="1">
      <alignment horizontal="left" vertical="center"/>
      <protection/>
    </xf>
    <xf numFmtId="0" fontId="13" fillId="0" borderId="28" xfId="0" applyFont="1" applyBorder="1" applyAlignment="1">
      <alignment horizontal="left" vertical="center"/>
    </xf>
    <xf numFmtId="166" fontId="14" fillId="0" borderId="28" xfId="60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6" fontId="7" fillId="0" borderId="50" xfId="60" applyFont="1" applyFill="1" applyBorder="1" applyAlignment="1" applyProtection="1">
      <alignment horizontal="center" vertical="center"/>
      <protection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166" fontId="8" fillId="0" borderId="49" xfId="60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1" fontId="20" fillId="0" borderId="49" xfId="0" applyNumberFormat="1" applyFont="1" applyBorder="1" applyAlignment="1">
      <alignment horizontal="center" vertical="center"/>
    </xf>
    <xf numFmtId="166" fontId="8" fillId="0" borderId="33" xfId="60" applyFont="1" applyFill="1" applyBorder="1" applyAlignment="1" applyProtection="1">
      <alignment horizontal="center" vertical="center"/>
      <protection/>
    </xf>
    <xf numFmtId="1" fontId="20" fillId="0" borderId="11" xfId="0" applyNumberFormat="1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/>
    </xf>
    <xf numFmtId="0" fontId="20" fillId="0" borderId="60" xfId="0" applyFont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65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3" fillId="0" borderId="46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0" fillId="0" borderId="71" xfId="0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" fontId="8" fillId="0" borderId="65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MÓWIENIE SOPREM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95250</xdr:rowOff>
    </xdr:from>
    <xdr:to>
      <xdr:col>9</xdr:col>
      <xdr:colOff>66675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14375"/>
          <a:ext cx="2009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59"/>
  <sheetViews>
    <sheetView tabSelected="1" zoomScale="70" zoomScaleNormal="70" zoomScalePageLayoutView="0" workbookViewId="0" topLeftCell="A1">
      <selection activeCell="BD30" sqref="BD30:BE34"/>
    </sheetView>
  </sheetViews>
  <sheetFormatPr defaultColWidth="3.421875" defaultRowHeight="12.75"/>
  <cols>
    <col min="1" max="1" width="1.7109375" style="1" customWidth="1"/>
    <col min="2" max="3" width="3.8515625" style="1" customWidth="1"/>
    <col min="4" max="4" width="2.8515625" style="1" customWidth="1"/>
    <col min="5" max="15" width="3.8515625" style="1" customWidth="1"/>
    <col min="16" max="16" width="5.28125" style="1" customWidth="1"/>
    <col min="17" max="18" width="3.7109375" style="1" customWidth="1"/>
    <col min="19" max="21" width="3.8515625" style="1" customWidth="1"/>
    <col min="22" max="22" width="4.00390625" style="1" customWidth="1"/>
    <col min="23" max="23" width="3.421875" style="1" customWidth="1"/>
    <col min="24" max="24" width="5.00390625" style="1" customWidth="1"/>
    <col min="25" max="27" width="3.421875" style="1" customWidth="1"/>
    <col min="28" max="28" width="4.00390625" style="1" customWidth="1"/>
    <col min="29" max="33" width="3.421875" style="1" customWidth="1"/>
    <col min="34" max="34" width="1.57421875" style="1" customWidth="1"/>
    <col min="35" max="36" width="3.421875" style="1" customWidth="1"/>
    <col min="37" max="37" width="3.7109375" style="1" customWidth="1"/>
    <col min="38" max="47" width="3.421875" style="1" customWidth="1"/>
    <col min="48" max="48" width="4.57421875" style="1" customWidth="1"/>
    <col min="49" max="49" width="12.00390625" style="1" customWidth="1"/>
    <col min="50" max="50" width="5.57421875" style="1" customWidth="1"/>
    <col min="51" max="51" width="6.00390625" style="1" customWidth="1"/>
    <col min="52" max="54" width="2.8515625" style="1" customWidth="1"/>
    <col min="55" max="55" width="1.421875" style="1" customWidth="1"/>
    <col min="56" max="57" width="5.140625" style="1" customWidth="1"/>
    <col min="58" max="60" width="3.421875" style="1" customWidth="1"/>
    <col min="61" max="61" width="4.28125" style="1" customWidth="1"/>
    <col min="62" max="64" width="3.421875" style="1" customWidth="1"/>
    <col min="65" max="65" width="4.140625" style="1" customWidth="1"/>
    <col min="66" max="66" width="0.9921875" style="1" customWidth="1"/>
    <col min="67" max="16384" width="3.421875" style="1" customWidth="1"/>
  </cols>
  <sheetData>
    <row r="1" ht="18">
      <c r="D1" s="2"/>
    </row>
    <row r="3" spans="2:66" ht="18" thickBot="1"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</row>
    <row r="4" spans="2:66" ht="24" customHeight="1">
      <c r="B4" s="46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3" t="s">
        <v>129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166"/>
      <c r="AI4" s="56" t="s">
        <v>2</v>
      </c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</row>
    <row r="5" spans="2:66" ht="17.25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166"/>
      <c r="AI5" s="56" t="s">
        <v>3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35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7"/>
    </row>
    <row r="6" spans="2:66" ht="18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166"/>
      <c r="AI6" s="56" t="s">
        <v>4</v>
      </c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35"/>
      <c r="AU6" s="36"/>
      <c r="AV6" s="36"/>
      <c r="AW6" s="36"/>
      <c r="AX6" s="36"/>
      <c r="AY6" s="30"/>
      <c r="AZ6" s="30"/>
      <c r="BA6" s="30"/>
      <c r="BB6" s="28"/>
      <c r="BC6" s="29" t="s">
        <v>32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7"/>
    </row>
    <row r="7" spans="2:103" ht="14.25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166"/>
      <c r="AI7" s="52" t="s">
        <v>30</v>
      </c>
      <c r="AJ7" s="52"/>
      <c r="AK7" s="52"/>
      <c r="AL7" s="52"/>
      <c r="AM7" s="52"/>
      <c r="AN7" s="52"/>
      <c r="AO7" s="52"/>
      <c r="AP7" s="52"/>
      <c r="AQ7" s="52"/>
      <c r="AR7" s="53"/>
      <c r="AS7" s="53"/>
      <c r="AT7" s="35"/>
      <c r="AU7" s="36"/>
      <c r="AV7" s="36"/>
      <c r="AW7" s="36"/>
      <c r="AX7" s="36"/>
      <c r="AY7" s="36"/>
      <c r="AZ7" s="36"/>
      <c r="BA7" s="40" t="s">
        <v>31</v>
      </c>
      <c r="BB7" s="36"/>
      <c r="BC7" s="36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ht="15" thickBo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166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55"/>
      <c r="AT8" s="33"/>
      <c r="AU8" s="33"/>
      <c r="AV8" s="33"/>
      <c r="AW8" s="33"/>
      <c r="AX8" s="33"/>
      <c r="AY8" s="33"/>
      <c r="AZ8" s="33"/>
      <c r="BA8" s="38" t="s">
        <v>21</v>
      </c>
      <c r="BB8" s="39"/>
      <c r="BC8" s="39"/>
      <c r="BD8" s="32"/>
      <c r="BE8" s="33"/>
      <c r="BF8" s="33"/>
      <c r="BG8" s="33"/>
      <c r="BH8" s="33"/>
      <c r="BI8" s="33"/>
      <c r="BJ8" s="33"/>
      <c r="BK8" s="33"/>
      <c r="BL8" s="33"/>
      <c r="BM8" s="33"/>
      <c r="BN8" s="34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ht="15" customHeight="1" thickBot="1">
      <c r="B9" s="162" t="s">
        <v>5</v>
      </c>
      <c r="C9" s="162"/>
      <c r="D9" s="162"/>
      <c r="E9" s="121" t="s">
        <v>6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3"/>
      <c r="S9" s="136" t="s">
        <v>9</v>
      </c>
      <c r="T9" s="138"/>
      <c r="U9" s="136" t="s">
        <v>33</v>
      </c>
      <c r="V9" s="138"/>
      <c r="W9" s="134" t="s">
        <v>7</v>
      </c>
      <c r="X9" s="134"/>
      <c r="Y9" s="159" t="s">
        <v>35</v>
      </c>
      <c r="Z9" s="159"/>
      <c r="AA9" s="159"/>
      <c r="AB9" s="159"/>
      <c r="AC9" s="160" t="s">
        <v>8</v>
      </c>
      <c r="AD9" s="160"/>
      <c r="AE9" s="160"/>
      <c r="AF9" s="160"/>
      <c r="AG9" s="160"/>
      <c r="AH9" s="166"/>
      <c r="AI9" s="163" t="s">
        <v>5</v>
      </c>
      <c r="AJ9" s="163"/>
      <c r="AK9" s="163"/>
      <c r="AL9" s="164" t="s">
        <v>6</v>
      </c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36" t="s">
        <v>9</v>
      </c>
      <c r="AY9" s="138"/>
      <c r="AZ9" s="136" t="s">
        <v>33</v>
      </c>
      <c r="BA9" s="137"/>
      <c r="BB9" s="137"/>
      <c r="BC9" s="138"/>
      <c r="BD9" s="134" t="s">
        <v>7</v>
      </c>
      <c r="BE9" s="134"/>
      <c r="BF9" s="159" t="s">
        <v>35</v>
      </c>
      <c r="BG9" s="159"/>
      <c r="BH9" s="159"/>
      <c r="BI9" s="159"/>
      <c r="BJ9" s="160" t="s">
        <v>8</v>
      </c>
      <c r="BK9" s="160"/>
      <c r="BL9" s="160"/>
      <c r="BM9" s="160"/>
      <c r="BN9" s="160"/>
      <c r="BQ9" s="4"/>
      <c r="BR9" s="5"/>
      <c r="BS9" s="5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7"/>
      <c r="CH9" s="7"/>
      <c r="CI9" s="8"/>
      <c r="CJ9" s="9"/>
      <c r="CK9" s="9"/>
      <c r="CL9" s="4"/>
      <c r="CM9" s="5"/>
      <c r="CN9" s="5"/>
      <c r="CO9" s="5"/>
      <c r="CP9" s="4"/>
      <c r="CQ9" s="4"/>
      <c r="CR9" s="4"/>
      <c r="CS9" s="4"/>
      <c r="CT9" s="4"/>
      <c r="CU9" s="4"/>
      <c r="CV9" s="5"/>
      <c r="CW9" s="5"/>
      <c r="CX9" s="5"/>
      <c r="CY9" s="5"/>
    </row>
    <row r="10" spans="2:103" ht="16.5" customHeight="1" thickBot="1">
      <c r="B10" s="162"/>
      <c r="C10" s="162"/>
      <c r="D10" s="162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6"/>
      <c r="S10" s="139"/>
      <c r="T10" s="141"/>
      <c r="U10" s="139"/>
      <c r="V10" s="141"/>
      <c r="W10" s="134"/>
      <c r="X10" s="134"/>
      <c r="Y10" s="159"/>
      <c r="Z10" s="159"/>
      <c r="AA10" s="159"/>
      <c r="AB10" s="159"/>
      <c r="AC10" s="160"/>
      <c r="AD10" s="160"/>
      <c r="AE10" s="160"/>
      <c r="AF10" s="160"/>
      <c r="AG10" s="160"/>
      <c r="AH10" s="166"/>
      <c r="AI10" s="163"/>
      <c r="AJ10" s="163"/>
      <c r="AK10" s="163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39"/>
      <c r="AY10" s="141"/>
      <c r="AZ10" s="139"/>
      <c r="BA10" s="140"/>
      <c r="BB10" s="140"/>
      <c r="BC10" s="141"/>
      <c r="BD10" s="134"/>
      <c r="BE10" s="134"/>
      <c r="BF10" s="159"/>
      <c r="BG10" s="159"/>
      <c r="BH10" s="159"/>
      <c r="BI10" s="159"/>
      <c r="BJ10" s="160"/>
      <c r="BK10" s="160"/>
      <c r="BL10" s="160"/>
      <c r="BM10" s="160"/>
      <c r="BN10" s="160"/>
      <c r="BQ10" s="5"/>
      <c r="BR10" s="5"/>
      <c r="BS10" s="5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7"/>
      <c r="CH10" s="7"/>
      <c r="CI10" s="9"/>
      <c r="CJ10" s="9"/>
      <c r="CK10" s="9"/>
      <c r="CL10" s="5"/>
      <c r="CM10" s="5"/>
      <c r="CN10" s="5"/>
      <c r="CO10" s="5"/>
      <c r="CP10" s="4"/>
      <c r="CQ10" s="4"/>
      <c r="CR10" s="4"/>
      <c r="CS10" s="4"/>
      <c r="CT10" s="4"/>
      <c r="CU10" s="5"/>
      <c r="CV10" s="5"/>
      <c r="CW10" s="5"/>
      <c r="CX10" s="5"/>
      <c r="CY10" s="5"/>
    </row>
    <row r="11" spans="2:103" ht="15.75" thickBot="1">
      <c r="B11" s="162"/>
      <c r="C11" s="162"/>
      <c r="D11" s="162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157"/>
      <c r="T11" s="158"/>
      <c r="U11" s="157"/>
      <c r="V11" s="158"/>
      <c r="W11" s="134"/>
      <c r="X11" s="134"/>
      <c r="Y11" s="159"/>
      <c r="Z11" s="159"/>
      <c r="AA11" s="159"/>
      <c r="AB11" s="159"/>
      <c r="AC11" s="160"/>
      <c r="AD11" s="160"/>
      <c r="AE11" s="160"/>
      <c r="AF11" s="160"/>
      <c r="AG11" s="160"/>
      <c r="AH11" s="166"/>
      <c r="AI11" s="163"/>
      <c r="AJ11" s="163"/>
      <c r="AK11" s="163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57"/>
      <c r="AY11" s="158"/>
      <c r="AZ11" s="139"/>
      <c r="BA11" s="140"/>
      <c r="BB11" s="140"/>
      <c r="BC11" s="141"/>
      <c r="BD11" s="134"/>
      <c r="BE11" s="134"/>
      <c r="BF11" s="159"/>
      <c r="BG11" s="159"/>
      <c r="BH11" s="159"/>
      <c r="BI11" s="159"/>
      <c r="BJ11" s="160"/>
      <c r="BK11" s="160"/>
      <c r="BL11" s="160"/>
      <c r="BM11" s="160"/>
      <c r="BN11" s="160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7"/>
      <c r="CH11" s="7"/>
      <c r="CI11" s="9"/>
      <c r="CJ11" s="9"/>
      <c r="CK11" s="9"/>
      <c r="CL11" s="5"/>
      <c r="CM11" s="5"/>
      <c r="CN11" s="5"/>
      <c r="CO11" s="5"/>
      <c r="CP11" s="4"/>
      <c r="CQ11" s="4"/>
      <c r="CR11" s="4"/>
      <c r="CS11" s="4"/>
      <c r="CT11" s="4"/>
      <c r="CU11" s="5"/>
      <c r="CV11" s="5"/>
      <c r="CW11" s="5"/>
      <c r="CX11" s="5"/>
      <c r="CY11" s="5"/>
    </row>
    <row r="12" spans="2:103" ht="15.75" customHeight="1" thickBot="1">
      <c r="B12" s="162"/>
      <c r="C12" s="162"/>
      <c r="D12" s="162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35" t="s">
        <v>10</v>
      </c>
      <c r="T12" s="135"/>
      <c r="U12" s="135" t="s">
        <v>34</v>
      </c>
      <c r="V12" s="135"/>
      <c r="W12" s="135" t="s">
        <v>34</v>
      </c>
      <c r="X12" s="135"/>
      <c r="Y12" s="159"/>
      <c r="Z12" s="159"/>
      <c r="AA12" s="159"/>
      <c r="AB12" s="159"/>
      <c r="AC12" s="160"/>
      <c r="AD12" s="160"/>
      <c r="AE12" s="160"/>
      <c r="AF12" s="160"/>
      <c r="AG12" s="160"/>
      <c r="AH12" s="166"/>
      <c r="AI12" s="163"/>
      <c r="AJ12" s="163"/>
      <c r="AK12" s="163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 t="s">
        <v>10</v>
      </c>
      <c r="AY12" s="135"/>
      <c r="AZ12" s="142" t="s">
        <v>34</v>
      </c>
      <c r="BA12" s="143"/>
      <c r="BB12" s="143"/>
      <c r="BC12" s="144"/>
      <c r="BD12" s="135" t="s">
        <v>34</v>
      </c>
      <c r="BE12" s="135"/>
      <c r="BF12" s="159"/>
      <c r="BG12" s="159"/>
      <c r="BH12" s="159"/>
      <c r="BI12" s="159"/>
      <c r="BJ12" s="160"/>
      <c r="BK12" s="160"/>
      <c r="BL12" s="160"/>
      <c r="BM12" s="160"/>
      <c r="BN12" s="160"/>
      <c r="BQ12" s="5"/>
      <c r="BR12" s="5"/>
      <c r="BS12" s="5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7"/>
      <c r="CH12" s="7"/>
      <c r="CI12" s="9"/>
      <c r="CJ12" s="9"/>
      <c r="CK12" s="9"/>
      <c r="CL12" s="5"/>
      <c r="CM12" s="5"/>
      <c r="CN12" s="5"/>
      <c r="CO12" s="5"/>
      <c r="CP12" s="4"/>
      <c r="CQ12" s="4"/>
      <c r="CR12" s="4"/>
      <c r="CS12" s="4"/>
      <c r="CT12" s="4"/>
      <c r="CU12" s="5"/>
      <c r="CV12" s="5"/>
      <c r="CW12" s="5"/>
      <c r="CX12" s="5"/>
      <c r="CY12" s="5"/>
    </row>
    <row r="13" spans="2:103" ht="25.5" thickBot="1">
      <c r="B13" s="151" t="s">
        <v>46</v>
      </c>
      <c r="C13" s="151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66"/>
      <c r="AI13" s="171" t="s">
        <v>67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3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2:103" ht="15">
      <c r="B14" s="153">
        <v>160131</v>
      </c>
      <c r="C14" s="153">
        <v>160131</v>
      </c>
      <c r="D14" s="154">
        <v>160131</v>
      </c>
      <c r="E14" s="130" t="s">
        <v>56</v>
      </c>
      <c r="F14" s="130" t="s">
        <v>47</v>
      </c>
      <c r="G14" s="130" t="s">
        <v>47</v>
      </c>
      <c r="H14" s="130" t="s">
        <v>47</v>
      </c>
      <c r="I14" s="130" t="s">
        <v>47</v>
      </c>
      <c r="J14" s="130" t="s">
        <v>47</v>
      </c>
      <c r="K14" s="130" t="s">
        <v>47</v>
      </c>
      <c r="L14" s="130" t="s">
        <v>47</v>
      </c>
      <c r="M14" s="130" t="s">
        <v>47</v>
      </c>
      <c r="N14" s="130" t="s">
        <v>47</v>
      </c>
      <c r="O14" s="130" t="s">
        <v>47</v>
      </c>
      <c r="P14" s="130" t="s">
        <v>47</v>
      </c>
      <c r="Q14" s="130" t="s">
        <v>47</v>
      </c>
      <c r="R14" s="130" t="s">
        <v>47</v>
      </c>
      <c r="S14" s="155">
        <v>15</v>
      </c>
      <c r="T14" s="156"/>
      <c r="U14" s="156">
        <v>1800</v>
      </c>
      <c r="V14" s="156"/>
      <c r="W14" s="178"/>
      <c r="X14" s="178"/>
      <c r="Y14" s="88"/>
      <c r="Z14" s="88"/>
      <c r="AA14" s="88"/>
      <c r="AB14" s="88"/>
      <c r="AC14" s="89">
        <f aca="true" t="shared" si="0" ref="AC14:AC23">Y14*W14/100</f>
        <v>0</v>
      </c>
      <c r="AD14" s="89"/>
      <c r="AE14" s="89"/>
      <c r="AF14" s="89"/>
      <c r="AG14" s="89"/>
      <c r="AH14" s="166"/>
      <c r="AI14" s="109">
        <v>160097</v>
      </c>
      <c r="AJ14" s="110">
        <v>160097</v>
      </c>
      <c r="AK14" s="111">
        <v>160097</v>
      </c>
      <c r="AL14" s="150" t="s">
        <v>80</v>
      </c>
      <c r="AM14" s="150" t="s">
        <v>68</v>
      </c>
      <c r="AN14" s="150" t="s">
        <v>68</v>
      </c>
      <c r="AO14" s="150" t="s">
        <v>68</v>
      </c>
      <c r="AP14" s="150" t="s">
        <v>68</v>
      </c>
      <c r="AQ14" s="150" t="s">
        <v>68</v>
      </c>
      <c r="AR14" s="150" t="s">
        <v>68</v>
      </c>
      <c r="AS14" s="150" t="s">
        <v>68</v>
      </c>
      <c r="AT14" s="150" t="s">
        <v>68</v>
      </c>
      <c r="AU14" s="150" t="s">
        <v>68</v>
      </c>
      <c r="AV14" s="150" t="s">
        <v>68</v>
      </c>
      <c r="AW14" s="150" t="s">
        <v>68</v>
      </c>
      <c r="AX14" s="119">
        <v>35</v>
      </c>
      <c r="AY14" s="120"/>
      <c r="AZ14" s="112">
        <v>500</v>
      </c>
      <c r="BA14" s="112"/>
      <c r="BB14" s="112"/>
      <c r="BC14" s="112"/>
      <c r="BD14" s="112"/>
      <c r="BE14" s="112"/>
      <c r="BF14" s="117"/>
      <c r="BG14" s="88"/>
      <c r="BH14" s="88"/>
      <c r="BI14" s="88"/>
      <c r="BJ14" s="103">
        <f aca="true" t="shared" si="1" ref="BJ14:BJ30">BF14*BD14/100</f>
        <v>0</v>
      </c>
      <c r="BK14" s="103"/>
      <c r="BL14" s="103"/>
      <c r="BM14" s="103"/>
      <c r="BN14" s="10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66" ht="15">
      <c r="B15" s="113">
        <v>160136</v>
      </c>
      <c r="C15" s="113">
        <v>160136</v>
      </c>
      <c r="D15" s="98">
        <v>160136</v>
      </c>
      <c r="E15" s="130" t="s">
        <v>57</v>
      </c>
      <c r="F15" s="130" t="s">
        <v>47</v>
      </c>
      <c r="G15" s="130" t="s">
        <v>47</v>
      </c>
      <c r="H15" s="130" t="s">
        <v>47</v>
      </c>
      <c r="I15" s="130" t="s">
        <v>47</v>
      </c>
      <c r="J15" s="130" t="s">
        <v>47</v>
      </c>
      <c r="K15" s="130" t="s">
        <v>47</v>
      </c>
      <c r="L15" s="130" t="s">
        <v>47</v>
      </c>
      <c r="M15" s="130" t="s">
        <v>47</v>
      </c>
      <c r="N15" s="130" t="s">
        <v>47</v>
      </c>
      <c r="O15" s="130" t="s">
        <v>47</v>
      </c>
      <c r="P15" s="130" t="s">
        <v>47</v>
      </c>
      <c r="Q15" s="130" t="s">
        <v>47</v>
      </c>
      <c r="R15" s="130" t="s">
        <v>47</v>
      </c>
      <c r="S15" s="146">
        <v>35</v>
      </c>
      <c r="T15" s="31"/>
      <c r="U15" s="31">
        <v>1800</v>
      </c>
      <c r="V15" s="31"/>
      <c r="W15" s="179"/>
      <c r="X15" s="179"/>
      <c r="Y15" s="88"/>
      <c r="Z15" s="88"/>
      <c r="AA15" s="88"/>
      <c r="AB15" s="88"/>
      <c r="AC15" s="89">
        <f t="shared" si="0"/>
        <v>0</v>
      </c>
      <c r="AD15" s="89"/>
      <c r="AE15" s="89"/>
      <c r="AF15" s="89"/>
      <c r="AG15" s="89"/>
      <c r="AH15" s="166"/>
      <c r="AI15" s="98">
        <v>160099</v>
      </c>
      <c r="AJ15" s="99"/>
      <c r="AK15" s="100"/>
      <c r="AL15" s="118" t="s">
        <v>81</v>
      </c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9">
        <v>50</v>
      </c>
      <c r="AY15" s="120"/>
      <c r="AZ15" s="112">
        <v>500</v>
      </c>
      <c r="BA15" s="112"/>
      <c r="BB15" s="112"/>
      <c r="BC15" s="112"/>
      <c r="BD15" s="112"/>
      <c r="BE15" s="112"/>
      <c r="BF15" s="117"/>
      <c r="BG15" s="88"/>
      <c r="BH15" s="88"/>
      <c r="BI15" s="88"/>
      <c r="BJ15" s="103">
        <f t="shared" si="1"/>
        <v>0</v>
      </c>
      <c r="BK15" s="103"/>
      <c r="BL15" s="103"/>
      <c r="BM15" s="103"/>
      <c r="BN15" s="103"/>
    </row>
    <row r="16" spans="2:66" ht="15">
      <c r="B16" s="113">
        <v>160138</v>
      </c>
      <c r="C16" s="113">
        <v>160138</v>
      </c>
      <c r="D16" s="98">
        <v>160138</v>
      </c>
      <c r="E16" s="168" t="s">
        <v>58</v>
      </c>
      <c r="F16" s="169" t="s">
        <v>48</v>
      </c>
      <c r="G16" s="169" t="s">
        <v>48</v>
      </c>
      <c r="H16" s="169" t="s">
        <v>48</v>
      </c>
      <c r="I16" s="169" t="s">
        <v>48</v>
      </c>
      <c r="J16" s="169" t="s">
        <v>48</v>
      </c>
      <c r="K16" s="169" t="s">
        <v>48</v>
      </c>
      <c r="L16" s="169" t="s">
        <v>48</v>
      </c>
      <c r="M16" s="169" t="s">
        <v>48</v>
      </c>
      <c r="N16" s="169" t="s">
        <v>48</v>
      </c>
      <c r="O16" s="169" t="s">
        <v>48</v>
      </c>
      <c r="P16" s="169" t="s">
        <v>48</v>
      </c>
      <c r="Q16" s="169" t="s">
        <v>48</v>
      </c>
      <c r="R16" s="170" t="s">
        <v>48</v>
      </c>
      <c r="S16" s="146">
        <v>55</v>
      </c>
      <c r="T16" s="31"/>
      <c r="U16" s="31">
        <v>1500</v>
      </c>
      <c r="V16" s="31"/>
      <c r="W16" s="179"/>
      <c r="X16" s="179"/>
      <c r="Y16" s="88"/>
      <c r="Z16" s="88"/>
      <c r="AA16" s="88"/>
      <c r="AB16" s="88"/>
      <c r="AC16" s="89">
        <f t="shared" si="0"/>
        <v>0</v>
      </c>
      <c r="AD16" s="89"/>
      <c r="AE16" s="89"/>
      <c r="AF16" s="89"/>
      <c r="AG16" s="89"/>
      <c r="AH16" s="166"/>
      <c r="AI16" s="98">
        <v>160103</v>
      </c>
      <c r="AJ16" s="99">
        <v>160103</v>
      </c>
      <c r="AK16" s="100">
        <v>160103</v>
      </c>
      <c r="AL16" s="118" t="s">
        <v>82</v>
      </c>
      <c r="AM16" s="118" t="s">
        <v>69</v>
      </c>
      <c r="AN16" s="118" t="s">
        <v>69</v>
      </c>
      <c r="AO16" s="118" t="s">
        <v>69</v>
      </c>
      <c r="AP16" s="118" t="s">
        <v>69</v>
      </c>
      <c r="AQ16" s="118" t="s">
        <v>69</v>
      </c>
      <c r="AR16" s="118" t="s">
        <v>69</v>
      </c>
      <c r="AS16" s="118" t="s">
        <v>69</v>
      </c>
      <c r="AT16" s="118" t="s">
        <v>69</v>
      </c>
      <c r="AU16" s="118" t="s">
        <v>69</v>
      </c>
      <c r="AV16" s="118" t="s">
        <v>69</v>
      </c>
      <c r="AW16" s="118" t="s">
        <v>69</v>
      </c>
      <c r="AX16" s="119">
        <v>60</v>
      </c>
      <c r="AY16" s="120"/>
      <c r="AZ16" s="112">
        <v>500</v>
      </c>
      <c r="BA16" s="112"/>
      <c r="BB16" s="112"/>
      <c r="BC16" s="112"/>
      <c r="BD16" s="112"/>
      <c r="BE16" s="112"/>
      <c r="BF16" s="117"/>
      <c r="BG16" s="88"/>
      <c r="BH16" s="88"/>
      <c r="BI16" s="88"/>
      <c r="BJ16" s="103">
        <f t="shared" si="1"/>
        <v>0</v>
      </c>
      <c r="BK16" s="103"/>
      <c r="BL16" s="103"/>
      <c r="BM16" s="103"/>
      <c r="BN16" s="103"/>
    </row>
    <row r="17" spans="2:66" ht="15">
      <c r="B17" s="98">
        <v>160140</v>
      </c>
      <c r="C17" s="99">
        <v>160140</v>
      </c>
      <c r="D17" s="145">
        <v>160140</v>
      </c>
      <c r="E17" s="168" t="s">
        <v>59</v>
      </c>
      <c r="F17" s="169" t="s">
        <v>49</v>
      </c>
      <c r="G17" s="169" t="s">
        <v>49</v>
      </c>
      <c r="H17" s="169" t="s">
        <v>49</v>
      </c>
      <c r="I17" s="169" t="s">
        <v>49</v>
      </c>
      <c r="J17" s="169" t="s">
        <v>49</v>
      </c>
      <c r="K17" s="169" t="s">
        <v>49</v>
      </c>
      <c r="L17" s="169" t="s">
        <v>49</v>
      </c>
      <c r="M17" s="169" t="s">
        <v>49</v>
      </c>
      <c r="N17" s="169" t="s">
        <v>49</v>
      </c>
      <c r="O17" s="169" t="s">
        <v>49</v>
      </c>
      <c r="P17" s="169" t="s">
        <v>49</v>
      </c>
      <c r="Q17" s="169" t="s">
        <v>49</v>
      </c>
      <c r="R17" s="170" t="s">
        <v>49</v>
      </c>
      <c r="S17" s="148">
        <v>95</v>
      </c>
      <c r="T17" s="149"/>
      <c r="U17" s="149">
        <v>800</v>
      </c>
      <c r="V17" s="149"/>
      <c r="W17" s="180"/>
      <c r="X17" s="180"/>
      <c r="Y17" s="147"/>
      <c r="Z17" s="147"/>
      <c r="AA17" s="147"/>
      <c r="AB17" s="147"/>
      <c r="AC17" s="89">
        <f t="shared" si="0"/>
        <v>0</v>
      </c>
      <c r="AD17" s="89"/>
      <c r="AE17" s="89"/>
      <c r="AF17" s="89"/>
      <c r="AG17" s="89"/>
      <c r="AH17" s="166"/>
      <c r="AI17" s="98">
        <v>160104</v>
      </c>
      <c r="AJ17" s="99">
        <v>160104</v>
      </c>
      <c r="AK17" s="100">
        <v>160104</v>
      </c>
      <c r="AL17" s="118" t="s">
        <v>83</v>
      </c>
      <c r="AM17" s="118" t="s">
        <v>70</v>
      </c>
      <c r="AN17" s="118" t="s">
        <v>70</v>
      </c>
      <c r="AO17" s="118" t="s">
        <v>70</v>
      </c>
      <c r="AP17" s="118" t="s">
        <v>70</v>
      </c>
      <c r="AQ17" s="118" t="s">
        <v>70</v>
      </c>
      <c r="AR17" s="118" t="s">
        <v>70</v>
      </c>
      <c r="AS17" s="118" t="s">
        <v>70</v>
      </c>
      <c r="AT17" s="118" t="s">
        <v>70</v>
      </c>
      <c r="AU17" s="118" t="s">
        <v>70</v>
      </c>
      <c r="AV17" s="118" t="s">
        <v>70</v>
      </c>
      <c r="AW17" s="118" t="s">
        <v>70</v>
      </c>
      <c r="AX17" s="119">
        <v>70</v>
      </c>
      <c r="AY17" s="120"/>
      <c r="AZ17" s="112">
        <v>500</v>
      </c>
      <c r="BA17" s="112"/>
      <c r="BB17" s="112"/>
      <c r="BC17" s="112"/>
      <c r="BD17" s="112"/>
      <c r="BE17" s="112"/>
      <c r="BF17" s="117"/>
      <c r="BG17" s="88"/>
      <c r="BH17" s="88"/>
      <c r="BI17" s="88"/>
      <c r="BJ17" s="103">
        <f t="shared" si="1"/>
        <v>0</v>
      </c>
      <c r="BK17" s="103"/>
      <c r="BL17" s="103"/>
      <c r="BM17" s="103"/>
      <c r="BN17" s="103"/>
    </row>
    <row r="18" spans="2:66" ht="15">
      <c r="B18" s="98">
        <v>160143</v>
      </c>
      <c r="C18" s="99">
        <v>160143</v>
      </c>
      <c r="D18" s="145">
        <v>160143</v>
      </c>
      <c r="E18" s="168" t="s">
        <v>60</v>
      </c>
      <c r="F18" s="169" t="s">
        <v>50</v>
      </c>
      <c r="G18" s="169" t="s">
        <v>50</v>
      </c>
      <c r="H18" s="169" t="s">
        <v>50</v>
      </c>
      <c r="I18" s="169" t="s">
        <v>50</v>
      </c>
      <c r="J18" s="169" t="s">
        <v>50</v>
      </c>
      <c r="K18" s="169" t="s">
        <v>50</v>
      </c>
      <c r="L18" s="169" t="s">
        <v>50</v>
      </c>
      <c r="M18" s="169" t="s">
        <v>50</v>
      </c>
      <c r="N18" s="169" t="s">
        <v>50</v>
      </c>
      <c r="O18" s="169" t="s">
        <v>50</v>
      </c>
      <c r="P18" s="169" t="s">
        <v>50</v>
      </c>
      <c r="Q18" s="169" t="s">
        <v>50</v>
      </c>
      <c r="R18" s="170" t="s">
        <v>50</v>
      </c>
      <c r="S18" s="146">
        <v>115</v>
      </c>
      <c r="T18" s="31"/>
      <c r="U18" s="31">
        <v>800</v>
      </c>
      <c r="V18" s="31"/>
      <c r="W18" s="179"/>
      <c r="X18" s="179"/>
      <c r="Y18" s="88"/>
      <c r="Z18" s="88"/>
      <c r="AA18" s="88"/>
      <c r="AB18" s="88"/>
      <c r="AC18" s="89">
        <f t="shared" si="0"/>
        <v>0</v>
      </c>
      <c r="AD18" s="89"/>
      <c r="AE18" s="89"/>
      <c r="AF18" s="89"/>
      <c r="AG18" s="89"/>
      <c r="AH18" s="166"/>
      <c r="AI18" s="98">
        <v>160105</v>
      </c>
      <c r="AJ18" s="99">
        <v>160105</v>
      </c>
      <c r="AK18" s="100">
        <v>160105</v>
      </c>
      <c r="AL18" s="118" t="s">
        <v>84</v>
      </c>
      <c r="AM18" s="118" t="s">
        <v>71</v>
      </c>
      <c r="AN18" s="118" t="s">
        <v>71</v>
      </c>
      <c r="AO18" s="118" t="s">
        <v>71</v>
      </c>
      <c r="AP18" s="118" t="s">
        <v>71</v>
      </c>
      <c r="AQ18" s="118" t="s">
        <v>71</v>
      </c>
      <c r="AR18" s="118" t="s">
        <v>71</v>
      </c>
      <c r="AS18" s="118" t="s">
        <v>71</v>
      </c>
      <c r="AT18" s="118" t="s">
        <v>71</v>
      </c>
      <c r="AU18" s="118" t="s">
        <v>71</v>
      </c>
      <c r="AV18" s="118" t="s">
        <v>71</v>
      </c>
      <c r="AW18" s="118" t="s">
        <v>71</v>
      </c>
      <c r="AX18" s="119">
        <v>80</v>
      </c>
      <c r="AY18" s="120"/>
      <c r="AZ18" s="112">
        <v>250</v>
      </c>
      <c r="BA18" s="112"/>
      <c r="BB18" s="112"/>
      <c r="BC18" s="112"/>
      <c r="BD18" s="112"/>
      <c r="BE18" s="112"/>
      <c r="BF18" s="117"/>
      <c r="BG18" s="88"/>
      <c r="BH18" s="88"/>
      <c r="BI18" s="88"/>
      <c r="BJ18" s="103">
        <f t="shared" si="1"/>
        <v>0</v>
      </c>
      <c r="BK18" s="103"/>
      <c r="BL18" s="103"/>
      <c r="BM18" s="103"/>
      <c r="BN18" s="103"/>
    </row>
    <row r="19" spans="2:66" ht="15">
      <c r="B19" s="98">
        <v>160144</v>
      </c>
      <c r="C19" s="99">
        <v>160144</v>
      </c>
      <c r="D19" s="145">
        <v>160144</v>
      </c>
      <c r="E19" s="168" t="s">
        <v>61</v>
      </c>
      <c r="F19" s="169" t="s">
        <v>51</v>
      </c>
      <c r="G19" s="169" t="s">
        <v>51</v>
      </c>
      <c r="H19" s="169" t="s">
        <v>51</v>
      </c>
      <c r="I19" s="169" t="s">
        <v>51</v>
      </c>
      <c r="J19" s="169" t="s">
        <v>51</v>
      </c>
      <c r="K19" s="169" t="s">
        <v>51</v>
      </c>
      <c r="L19" s="169" t="s">
        <v>51</v>
      </c>
      <c r="M19" s="169" t="s">
        <v>51</v>
      </c>
      <c r="N19" s="169" t="s">
        <v>51</v>
      </c>
      <c r="O19" s="169" t="s">
        <v>51</v>
      </c>
      <c r="P19" s="169" t="s">
        <v>51</v>
      </c>
      <c r="Q19" s="169" t="s">
        <v>51</v>
      </c>
      <c r="R19" s="170" t="s">
        <v>51</v>
      </c>
      <c r="S19" s="146">
        <v>145</v>
      </c>
      <c r="T19" s="31"/>
      <c r="U19" s="31">
        <v>600</v>
      </c>
      <c r="V19" s="31"/>
      <c r="W19" s="179"/>
      <c r="X19" s="179"/>
      <c r="Y19" s="88"/>
      <c r="Z19" s="88"/>
      <c r="AA19" s="88"/>
      <c r="AB19" s="88"/>
      <c r="AC19" s="89">
        <f t="shared" si="0"/>
        <v>0</v>
      </c>
      <c r="AD19" s="89"/>
      <c r="AE19" s="89"/>
      <c r="AF19" s="89"/>
      <c r="AG19" s="89"/>
      <c r="AH19" s="166"/>
      <c r="AI19" s="98">
        <v>160106</v>
      </c>
      <c r="AJ19" s="99">
        <v>160106</v>
      </c>
      <c r="AK19" s="100">
        <v>160106</v>
      </c>
      <c r="AL19" s="118" t="s">
        <v>85</v>
      </c>
      <c r="AM19" s="118" t="s">
        <v>72</v>
      </c>
      <c r="AN19" s="118" t="s">
        <v>72</v>
      </c>
      <c r="AO19" s="118" t="s">
        <v>72</v>
      </c>
      <c r="AP19" s="118" t="s">
        <v>72</v>
      </c>
      <c r="AQ19" s="118" t="s">
        <v>72</v>
      </c>
      <c r="AR19" s="118" t="s">
        <v>72</v>
      </c>
      <c r="AS19" s="118" t="s">
        <v>72</v>
      </c>
      <c r="AT19" s="118" t="s">
        <v>72</v>
      </c>
      <c r="AU19" s="118" t="s">
        <v>72</v>
      </c>
      <c r="AV19" s="118" t="s">
        <v>72</v>
      </c>
      <c r="AW19" s="118" t="s">
        <v>72</v>
      </c>
      <c r="AX19" s="119">
        <v>90</v>
      </c>
      <c r="AY19" s="120"/>
      <c r="AZ19" s="112">
        <v>250</v>
      </c>
      <c r="BA19" s="112"/>
      <c r="BB19" s="112"/>
      <c r="BC19" s="112"/>
      <c r="BD19" s="112"/>
      <c r="BE19" s="112"/>
      <c r="BF19" s="117"/>
      <c r="BG19" s="88"/>
      <c r="BH19" s="88"/>
      <c r="BI19" s="88"/>
      <c r="BJ19" s="103">
        <f t="shared" si="1"/>
        <v>0</v>
      </c>
      <c r="BK19" s="103"/>
      <c r="BL19" s="103"/>
      <c r="BM19" s="103"/>
      <c r="BN19" s="103"/>
    </row>
    <row r="20" spans="2:66" ht="15">
      <c r="B20" s="98">
        <v>160145</v>
      </c>
      <c r="C20" s="99">
        <v>160145</v>
      </c>
      <c r="D20" s="145">
        <v>160145</v>
      </c>
      <c r="E20" s="130" t="s">
        <v>62</v>
      </c>
      <c r="F20" s="130" t="s">
        <v>52</v>
      </c>
      <c r="G20" s="130" t="s">
        <v>52</v>
      </c>
      <c r="H20" s="130" t="s">
        <v>52</v>
      </c>
      <c r="I20" s="130" t="s">
        <v>52</v>
      </c>
      <c r="J20" s="130" t="s">
        <v>52</v>
      </c>
      <c r="K20" s="130" t="s">
        <v>52</v>
      </c>
      <c r="L20" s="130" t="s">
        <v>52</v>
      </c>
      <c r="M20" s="130" t="s">
        <v>52</v>
      </c>
      <c r="N20" s="130" t="s">
        <v>52</v>
      </c>
      <c r="O20" s="130" t="s">
        <v>52</v>
      </c>
      <c r="P20" s="130" t="s">
        <v>52</v>
      </c>
      <c r="Q20" s="130" t="s">
        <v>52</v>
      </c>
      <c r="R20" s="130" t="s">
        <v>52</v>
      </c>
      <c r="S20" s="146">
        <v>185</v>
      </c>
      <c r="T20" s="31"/>
      <c r="U20" s="31">
        <v>400</v>
      </c>
      <c r="V20" s="31"/>
      <c r="W20" s="179"/>
      <c r="X20" s="179"/>
      <c r="Y20" s="88"/>
      <c r="Z20" s="88"/>
      <c r="AA20" s="88"/>
      <c r="AB20" s="88"/>
      <c r="AC20" s="89">
        <f t="shared" si="0"/>
        <v>0</v>
      </c>
      <c r="AD20" s="89"/>
      <c r="AE20" s="89"/>
      <c r="AF20" s="89"/>
      <c r="AG20" s="89"/>
      <c r="AH20" s="166"/>
      <c r="AI20" s="98">
        <v>160107</v>
      </c>
      <c r="AJ20" s="99">
        <v>160107</v>
      </c>
      <c r="AK20" s="100">
        <v>160107</v>
      </c>
      <c r="AL20" s="118" t="s">
        <v>86</v>
      </c>
      <c r="AM20" s="118" t="s">
        <v>73</v>
      </c>
      <c r="AN20" s="118" t="s">
        <v>73</v>
      </c>
      <c r="AO20" s="118" t="s">
        <v>73</v>
      </c>
      <c r="AP20" s="118" t="s">
        <v>73</v>
      </c>
      <c r="AQ20" s="118" t="s">
        <v>73</v>
      </c>
      <c r="AR20" s="118" t="s">
        <v>73</v>
      </c>
      <c r="AS20" s="118" t="s">
        <v>73</v>
      </c>
      <c r="AT20" s="118" t="s">
        <v>73</v>
      </c>
      <c r="AU20" s="118" t="s">
        <v>73</v>
      </c>
      <c r="AV20" s="118" t="s">
        <v>73</v>
      </c>
      <c r="AW20" s="118" t="s">
        <v>73</v>
      </c>
      <c r="AX20" s="119">
        <v>100</v>
      </c>
      <c r="AY20" s="120"/>
      <c r="AZ20" s="112">
        <v>250</v>
      </c>
      <c r="BA20" s="112"/>
      <c r="BB20" s="112"/>
      <c r="BC20" s="112"/>
      <c r="BD20" s="112"/>
      <c r="BE20" s="112"/>
      <c r="BF20" s="117"/>
      <c r="BG20" s="88"/>
      <c r="BH20" s="88"/>
      <c r="BI20" s="88"/>
      <c r="BJ20" s="103">
        <f t="shared" si="1"/>
        <v>0</v>
      </c>
      <c r="BK20" s="103"/>
      <c r="BL20" s="103"/>
      <c r="BM20" s="103"/>
      <c r="BN20" s="103"/>
    </row>
    <row r="21" spans="2:66" ht="15">
      <c r="B21" s="98">
        <v>160146</v>
      </c>
      <c r="C21" s="99">
        <v>160146</v>
      </c>
      <c r="D21" s="145">
        <v>160146</v>
      </c>
      <c r="E21" s="130" t="s">
        <v>63</v>
      </c>
      <c r="F21" s="130" t="s">
        <v>53</v>
      </c>
      <c r="G21" s="130" t="s">
        <v>53</v>
      </c>
      <c r="H21" s="130" t="s">
        <v>53</v>
      </c>
      <c r="I21" s="130" t="s">
        <v>53</v>
      </c>
      <c r="J21" s="130" t="s">
        <v>53</v>
      </c>
      <c r="K21" s="130" t="s">
        <v>53</v>
      </c>
      <c r="L21" s="130" t="s">
        <v>53</v>
      </c>
      <c r="M21" s="130" t="s">
        <v>53</v>
      </c>
      <c r="N21" s="130" t="s">
        <v>53</v>
      </c>
      <c r="O21" s="130" t="s">
        <v>53</v>
      </c>
      <c r="P21" s="130" t="s">
        <v>53</v>
      </c>
      <c r="Q21" s="130" t="s">
        <v>53</v>
      </c>
      <c r="R21" s="130" t="s">
        <v>53</v>
      </c>
      <c r="S21" s="146">
        <v>225</v>
      </c>
      <c r="T21" s="31"/>
      <c r="U21" s="31">
        <v>300</v>
      </c>
      <c r="V21" s="31"/>
      <c r="W21" s="179"/>
      <c r="X21" s="179"/>
      <c r="Y21" s="88"/>
      <c r="Z21" s="88"/>
      <c r="AA21" s="88"/>
      <c r="AB21" s="88"/>
      <c r="AC21" s="89">
        <f t="shared" si="0"/>
        <v>0</v>
      </c>
      <c r="AD21" s="89"/>
      <c r="AE21" s="89"/>
      <c r="AF21" s="89"/>
      <c r="AG21" s="89"/>
      <c r="AH21" s="166"/>
      <c r="AI21" s="98">
        <v>160108</v>
      </c>
      <c r="AJ21" s="99">
        <v>160108</v>
      </c>
      <c r="AK21" s="100">
        <v>160108</v>
      </c>
      <c r="AL21" s="118" t="s">
        <v>87</v>
      </c>
      <c r="AM21" s="118" t="s">
        <v>74</v>
      </c>
      <c r="AN21" s="118" t="s">
        <v>74</v>
      </c>
      <c r="AO21" s="118" t="s">
        <v>74</v>
      </c>
      <c r="AP21" s="118" t="s">
        <v>74</v>
      </c>
      <c r="AQ21" s="118" t="s">
        <v>74</v>
      </c>
      <c r="AR21" s="118" t="s">
        <v>74</v>
      </c>
      <c r="AS21" s="118" t="s">
        <v>74</v>
      </c>
      <c r="AT21" s="118" t="s">
        <v>74</v>
      </c>
      <c r="AU21" s="118" t="s">
        <v>74</v>
      </c>
      <c r="AV21" s="118" t="s">
        <v>74</v>
      </c>
      <c r="AW21" s="118" t="s">
        <v>74</v>
      </c>
      <c r="AX21" s="119">
        <v>120</v>
      </c>
      <c r="AY21" s="120"/>
      <c r="AZ21" s="112">
        <v>250</v>
      </c>
      <c r="BA21" s="112"/>
      <c r="BB21" s="112"/>
      <c r="BC21" s="112"/>
      <c r="BD21" s="112"/>
      <c r="BE21" s="112"/>
      <c r="BF21" s="117"/>
      <c r="BG21" s="88"/>
      <c r="BH21" s="88"/>
      <c r="BI21" s="88"/>
      <c r="BJ21" s="103">
        <f t="shared" si="1"/>
        <v>0</v>
      </c>
      <c r="BK21" s="103"/>
      <c r="BL21" s="103"/>
      <c r="BM21" s="103"/>
      <c r="BN21" s="103"/>
    </row>
    <row r="22" spans="2:66" ht="15">
      <c r="B22" s="98">
        <v>160147</v>
      </c>
      <c r="C22" s="99">
        <v>160147</v>
      </c>
      <c r="D22" s="145">
        <v>160147</v>
      </c>
      <c r="E22" s="130" t="s">
        <v>64</v>
      </c>
      <c r="F22" s="130" t="s">
        <v>54</v>
      </c>
      <c r="G22" s="130" t="s">
        <v>54</v>
      </c>
      <c r="H22" s="130" t="s">
        <v>54</v>
      </c>
      <c r="I22" s="130" t="s">
        <v>54</v>
      </c>
      <c r="J22" s="130" t="s">
        <v>54</v>
      </c>
      <c r="K22" s="130" t="s">
        <v>54</v>
      </c>
      <c r="L22" s="130" t="s">
        <v>54</v>
      </c>
      <c r="M22" s="130" t="s">
        <v>54</v>
      </c>
      <c r="N22" s="130" t="s">
        <v>54</v>
      </c>
      <c r="O22" s="130" t="s">
        <v>54</v>
      </c>
      <c r="P22" s="130" t="s">
        <v>54</v>
      </c>
      <c r="Q22" s="130" t="s">
        <v>54</v>
      </c>
      <c r="R22" s="130" t="s">
        <v>54</v>
      </c>
      <c r="S22" s="146">
        <v>275</v>
      </c>
      <c r="T22" s="31"/>
      <c r="U22" s="31">
        <v>300</v>
      </c>
      <c r="V22" s="31"/>
      <c r="W22" s="179"/>
      <c r="X22" s="179"/>
      <c r="Y22" s="88"/>
      <c r="Z22" s="88"/>
      <c r="AA22" s="88"/>
      <c r="AB22" s="88"/>
      <c r="AC22" s="89">
        <f t="shared" si="0"/>
        <v>0</v>
      </c>
      <c r="AD22" s="89"/>
      <c r="AE22" s="89"/>
      <c r="AF22" s="89"/>
      <c r="AG22" s="89"/>
      <c r="AH22" s="166"/>
      <c r="AI22" s="98">
        <v>160109</v>
      </c>
      <c r="AJ22" s="99">
        <v>160109</v>
      </c>
      <c r="AK22" s="100">
        <v>160109</v>
      </c>
      <c r="AL22" s="118" t="s">
        <v>88</v>
      </c>
      <c r="AM22" s="118" t="s">
        <v>75</v>
      </c>
      <c r="AN22" s="118" t="s">
        <v>75</v>
      </c>
      <c r="AO22" s="118" t="s">
        <v>75</v>
      </c>
      <c r="AP22" s="118" t="s">
        <v>75</v>
      </c>
      <c r="AQ22" s="118" t="s">
        <v>75</v>
      </c>
      <c r="AR22" s="118" t="s">
        <v>75</v>
      </c>
      <c r="AS22" s="118" t="s">
        <v>75</v>
      </c>
      <c r="AT22" s="118" t="s">
        <v>75</v>
      </c>
      <c r="AU22" s="118" t="s">
        <v>75</v>
      </c>
      <c r="AV22" s="118" t="s">
        <v>75</v>
      </c>
      <c r="AW22" s="118" t="s">
        <v>75</v>
      </c>
      <c r="AX22" s="119">
        <v>140</v>
      </c>
      <c r="AY22" s="120"/>
      <c r="AZ22" s="112">
        <v>250</v>
      </c>
      <c r="BA22" s="112"/>
      <c r="BB22" s="112"/>
      <c r="BC22" s="112"/>
      <c r="BD22" s="112"/>
      <c r="BE22" s="112"/>
      <c r="BF22" s="117"/>
      <c r="BG22" s="88"/>
      <c r="BH22" s="88"/>
      <c r="BI22" s="88"/>
      <c r="BJ22" s="103">
        <f t="shared" si="1"/>
        <v>0</v>
      </c>
      <c r="BK22" s="103"/>
      <c r="BL22" s="103"/>
      <c r="BM22" s="103"/>
      <c r="BN22" s="103"/>
    </row>
    <row r="23" spans="2:66" ht="15.75" thickBot="1">
      <c r="B23" s="98">
        <v>160148</v>
      </c>
      <c r="C23" s="99">
        <v>160148</v>
      </c>
      <c r="D23" s="145">
        <v>160148</v>
      </c>
      <c r="E23" s="130" t="s">
        <v>65</v>
      </c>
      <c r="F23" s="130" t="s">
        <v>55</v>
      </c>
      <c r="G23" s="130" t="s">
        <v>55</v>
      </c>
      <c r="H23" s="130" t="s">
        <v>55</v>
      </c>
      <c r="I23" s="130" t="s">
        <v>55</v>
      </c>
      <c r="J23" s="130" t="s">
        <v>55</v>
      </c>
      <c r="K23" s="130" t="s">
        <v>55</v>
      </c>
      <c r="L23" s="130" t="s">
        <v>55</v>
      </c>
      <c r="M23" s="130" t="s">
        <v>55</v>
      </c>
      <c r="N23" s="130" t="s">
        <v>55</v>
      </c>
      <c r="O23" s="130" t="s">
        <v>55</v>
      </c>
      <c r="P23" s="130" t="s">
        <v>55</v>
      </c>
      <c r="Q23" s="130" t="s">
        <v>55</v>
      </c>
      <c r="R23" s="130" t="s">
        <v>55</v>
      </c>
      <c r="S23" s="146">
        <v>325</v>
      </c>
      <c r="T23" s="31"/>
      <c r="U23" s="31">
        <v>250</v>
      </c>
      <c r="V23" s="31"/>
      <c r="W23" s="179"/>
      <c r="X23" s="179"/>
      <c r="Y23" s="88"/>
      <c r="Z23" s="88"/>
      <c r="AA23" s="88"/>
      <c r="AB23" s="88"/>
      <c r="AC23" s="89">
        <f t="shared" si="0"/>
        <v>0</v>
      </c>
      <c r="AD23" s="89"/>
      <c r="AE23" s="89"/>
      <c r="AF23" s="89"/>
      <c r="AG23" s="89"/>
      <c r="AH23" s="166"/>
      <c r="AI23" s="98">
        <v>160111</v>
      </c>
      <c r="AJ23" s="99">
        <v>160111</v>
      </c>
      <c r="AK23" s="100">
        <v>160111</v>
      </c>
      <c r="AL23" s="118" t="s">
        <v>89</v>
      </c>
      <c r="AM23" s="118" t="s">
        <v>76</v>
      </c>
      <c r="AN23" s="118" t="s">
        <v>76</v>
      </c>
      <c r="AO23" s="118" t="s">
        <v>76</v>
      </c>
      <c r="AP23" s="118" t="s">
        <v>76</v>
      </c>
      <c r="AQ23" s="118" t="s">
        <v>76</v>
      </c>
      <c r="AR23" s="118" t="s">
        <v>76</v>
      </c>
      <c r="AS23" s="118" t="s">
        <v>76</v>
      </c>
      <c r="AT23" s="118" t="s">
        <v>76</v>
      </c>
      <c r="AU23" s="118" t="s">
        <v>76</v>
      </c>
      <c r="AV23" s="118" t="s">
        <v>76</v>
      </c>
      <c r="AW23" s="118" t="s">
        <v>76</v>
      </c>
      <c r="AX23" s="119">
        <v>160</v>
      </c>
      <c r="AY23" s="120"/>
      <c r="AZ23" s="112">
        <v>100</v>
      </c>
      <c r="BA23" s="112"/>
      <c r="BB23" s="112"/>
      <c r="BC23" s="112"/>
      <c r="BD23" s="112"/>
      <c r="BE23" s="112"/>
      <c r="BF23" s="117"/>
      <c r="BG23" s="88"/>
      <c r="BH23" s="88"/>
      <c r="BI23" s="88"/>
      <c r="BJ23" s="103">
        <f t="shared" si="1"/>
        <v>0</v>
      </c>
      <c r="BK23" s="103"/>
      <c r="BL23" s="103"/>
      <c r="BM23" s="103"/>
      <c r="BN23" s="103"/>
    </row>
    <row r="24" spans="2:66" ht="25.5" thickBot="1">
      <c r="B24" s="151" t="s">
        <v>66</v>
      </c>
      <c r="C24" s="151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66"/>
      <c r="AI24" s="98">
        <v>160112</v>
      </c>
      <c r="AJ24" s="99">
        <v>160112</v>
      </c>
      <c r="AK24" s="100">
        <v>160112</v>
      </c>
      <c r="AL24" s="118" t="s">
        <v>90</v>
      </c>
      <c r="AM24" s="118" t="s">
        <v>77</v>
      </c>
      <c r="AN24" s="118" t="s">
        <v>77</v>
      </c>
      <c r="AO24" s="118" t="s">
        <v>77</v>
      </c>
      <c r="AP24" s="118" t="s">
        <v>77</v>
      </c>
      <c r="AQ24" s="118" t="s">
        <v>77</v>
      </c>
      <c r="AR24" s="118" t="s">
        <v>77</v>
      </c>
      <c r="AS24" s="118" t="s">
        <v>77</v>
      </c>
      <c r="AT24" s="118" t="s">
        <v>77</v>
      </c>
      <c r="AU24" s="118" t="s">
        <v>77</v>
      </c>
      <c r="AV24" s="118" t="s">
        <v>77</v>
      </c>
      <c r="AW24" s="118" t="s">
        <v>77</v>
      </c>
      <c r="AX24" s="119">
        <v>170</v>
      </c>
      <c r="AY24" s="120"/>
      <c r="AZ24" s="112">
        <v>100</v>
      </c>
      <c r="BA24" s="112"/>
      <c r="BB24" s="112"/>
      <c r="BC24" s="112"/>
      <c r="BD24" s="112"/>
      <c r="BE24" s="112"/>
      <c r="BF24" s="117"/>
      <c r="BG24" s="88"/>
      <c r="BH24" s="88"/>
      <c r="BI24" s="88"/>
      <c r="BJ24" s="103">
        <f t="shared" si="1"/>
        <v>0</v>
      </c>
      <c r="BK24" s="103"/>
      <c r="BL24" s="103"/>
      <c r="BM24" s="103"/>
      <c r="BN24" s="103"/>
    </row>
    <row r="25" spans="2:66" ht="15">
      <c r="B25" s="113">
        <v>160071</v>
      </c>
      <c r="C25" s="113">
        <v>160071</v>
      </c>
      <c r="D25" s="113">
        <v>160071</v>
      </c>
      <c r="E25" s="114" t="s">
        <v>111</v>
      </c>
      <c r="F25" s="115" t="s">
        <v>93</v>
      </c>
      <c r="G25" s="115" t="s">
        <v>93</v>
      </c>
      <c r="H25" s="115" t="s">
        <v>93</v>
      </c>
      <c r="I25" s="115" t="s">
        <v>93</v>
      </c>
      <c r="J25" s="115" t="s">
        <v>93</v>
      </c>
      <c r="K25" s="115" t="s">
        <v>93</v>
      </c>
      <c r="L25" s="115" t="s">
        <v>93</v>
      </c>
      <c r="M25" s="115" t="s">
        <v>93</v>
      </c>
      <c r="N25" s="115" t="s">
        <v>93</v>
      </c>
      <c r="O25" s="115" t="s">
        <v>93</v>
      </c>
      <c r="P25" s="115" t="s">
        <v>93</v>
      </c>
      <c r="Q25" s="115" t="s">
        <v>93</v>
      </c>
      <c r="R25" s="116" t="s">
        <v>93</v>
      </c>
      <c r="S25" s="31">
        <v>35</v>
      </c>
      <c r="T25" s="31"/>
      <c r="U25" s="31">
        <v>500</v>
      </c>
      <c r="V25" s="31"/>
      <c r="W25" s="179"/>
      <c r="X25" s="179"/>
      <c r="Y25" s="88"/>
      <c r="Z25" s="88"/>
      <c r="AA25" s="88"/>
      <c r="AB25" s="88"/>
      <c r="AC25" s="89">
        <f aca="true" t="shared" si="2" ref="AC25:AC36">Y25*W25/100</f>
        <v>0</v>
      </c>
      <c r="AD25" s="89"/>
      <c r="AE25" s="89"/>
      <c r="AF25" s="89"/>
      <c r="AG25" s="89"/>
      <c r="AH25" s="166"/>
      <c r="AI25" s="98">
        <v>160113</v>
      </c>
      <c r="AJ25" s="99">
        <v>160113</v>
      </c>
      <c r="AK25" s="100">
        <v>160113</v>
      </c>
      <c r="AL25" s="118" t="s">
        <v>91</v>
      </c>
      <c r="AM25" s="118" t="s">
        <v>78</v>
      </c>
      <c r="AN25" s="118" t="s">
        <v>78</v>
      </c>
      <c r="AO25" s="118" t="s">
        <v>78</v>
      </c>
      <c r="AP25" s="118" t="s">
        <v>78</v>
      </c>
      <c r="AQ25" s="118" t="s">
        <v>78</v>
      </c>
      <c r="AR25" s="118" t="s">
        <v>78</v>
      </c>
      <c r="AS25" s="118" t="s">
        <v>78</v>
      </c>
      <c r="AT25" s="118" t="s">
        <v>78</v>
      </c>
      <c r="AU25" s="118" t="s">
        <v>78</v>
      </c>
      <c r="AV25" s="118" t="s">
        <v>78</v>
      </c>
      <c r="AW25" s="118" t="s">
        <v>78</v>
      </c>
      <c r="AX25" s="119">
        <v>180</v>
      </c>
      <c r="AY25" s="120"/>
      <c r="AZ25" s="112">
        <v>100</v>
      </c>
      <c r="BA25" s="112"/>
      <c r="BB25" s="112"/>
      <c r="BC25" s="112"/>
      <c r="BD25" s="112"/>
      <c r="BE25" s="112"/>
      <c r="BF25" s="117"/>
      <c r="BG25" s="88"/>
      <c r="BH25" s="88"/>
      <c r="BI25" s="88"/>
      <c r="BJ25" s="103">
        <f t="shared" si="1"/>
        <v>0</v>
      </c>
      <c r="BK25" s="103"/>
      <c r="BL25" s="103"/>
      <c r="BM25" s="103"/>
      <c r="BN25" s="103"/>
    </row>
    <row r="26" spans="2:66" ht="15.75" thickBot="1">
      <c r="B26" s="113">
        <v>160079</v>
      </c>
      <c r="C26" s="113">
        <v>160079</v>
      </c>
      <c r="D26" s="113">
        <v>160079</v>
      </c>
      <c r="E26" s="114" t="s">
        <v>112</v>
      </c>
      <c r="F26" s="115" t="s">
        <v>94</v>
      </c>
      <c r="G26" s="115" t="s">
        <v>94</v>
      </c>
      <c r="H26" s="115" t="s">
        <v>94</v>
      </c>
      <c r="I26" s="115" t="s">
        <v>94</v>
      </c>
      <c r="J26" s="115" t="s">
        <v>94</v>
      </c>
      <c r="K26" s="115" t="s">
        <v>94</v>
      </c>
      <c r="L26" s="115" t="s">
        <v>94</v>
      </c>
      <c r="M26" s="115" t="s">
        <v>94</v>
      </c>
      <c r="N26" s="115" t="s">
        <v>94</v>
      </c>
      <c r="O26" s="115" t="s">
        <v>94</v>
      </c>
      <c r="P26" s="115" t="s">
        <v>94</v>
      </c>
      <c r="Q26" s="115" t="s">
        <v>94</v>
      </c>
      <c r="R26" s="116" t="s">
        <v>94</v>
      </c>
      <c r="S26" s="31">
        <v>50</v>
      </c>
      <c r="T26" s="31"/>
      <c r="U26" s="31">
        <v>500</v>
      </c>
      <c r="V26" s="31"/>
      <c r="W26" s="179"/>
      <c r="X26" s="179"/>
      <c r="Y26" s="88"/>
      <c r="Z26" s="88"/>
      <c r="AA26" s="88"/>
      <c r="AB26" s="88"/>
      <c r="AC26" s="89">
        <f t="shared" si="2"/>
        <v>0</v>
      </c>
      <c r="AD26" s="89"/>
      <c r="AE26" s="89"/>
      <c r="AF26" s="89"/>
      <c r="AG26" s="89"/>
      <c r="AH26" s="166"/>
      <c r="AI26" s="98">
        <v>160114</v>
      </c>
      <c r="AJ26" s="99">
        <v>160114</v>
      </c>
      <c r="AK26" s="100">
        <v>160114</v>
      </c>
      <c r="AL26" s="118" t="s">
        <v>92</v>
      </c>
      <c r="AM26" s="118" t="s">
        <v>79</v>
      </c>
      <c r="AN26" s="118" t="s">
        <v>79</v>
      </c>
      <c r="AO26" s="118" t="s">
        <v>79</v>
      </c>
      <c r="AP26" s="118" t="s">
        <v>79</v>
      </c>
      <c r="AQ26" s="118" t="s">
        <v>79</v>
      </c>
      <c r="AR26" s="118" t="s">
        <v>79</v>
      </c>
      <c r="AS26" s="118" t="s">
        <v>79</v>
      </c>
      <c r="AT26" s="118" t="s">
        <v>79</v>
      </c>
      <c r="AU26" s="118" t="s">
        <v>79</v>
      </c>
      <c r="AV26" s="118" t="s">
        <v>79</v>
      </c>
      <c r="AW26" s="118" t="s">
        <v>79</v>
      </c>
      <c r="AX26" s="119">
        <v>200</v>
      </c>
      <c r="AY26" s="120"/>
      <c r="AZ26" s="112">
        <v>100</v>
      </c>
      <c r="BA26" s="112"/>
      <c r="BB26" s="112"/>
      <c r="BC26" s="112"/>
      <c r="BD26" s="112"/>
      <c r="BE26" s="112"/>
      <c r="BF26" s="117"/>
      <c r="BG26" s="88"/>
      <c r="BH26" s="88"/>
      <c r="BI26" s="88"/>
      <c r="BJ26" s="103">
        <f t="shared" si="1"/>
        <v>0</v>
      </c>
      <c r="BK26" s="103"/>
      <c r="BL26" s="103"/>
      <c r="BM26" s="103"/>
      <c r="BN26" s="103"/>
    </row>
    <row r="27" spans="2:66" ht="25.5" thickBot="1">
      <c r="B27" s="113">
        <v>160080</v>
      </c>
      <c r="C27" s="113">
        <v>160080</v>
      </c>
      <c r="D27" s="113">
        <v>160080</v>
      </c>
      <c r="E27" s="114" t="s">
        <v>113</v>
      </c>
      <c r="F27" s="115" t="s">
        <v>95</v>
      </c>
      <c r="G27" s="115" t="s">
        <v>95</v>
      </c>
      <c r="H27" s="115" t="s">
        <v>95</v>
      </c>
      <c r="I27" s="115" t="s">
        <v>95</v>
      </c>
      <c r="J27" s="115" t="s">
        <v>95</v>
      </c>
      <c r="K27" s="115" t="s">
        <v>95</v>
      </c>
      <c r="L27" s="115" t="s">
        <v>95</v>
      </c>
      <c r="M27" s="115" t="s">
        <v>95</v>
      </c>
      <c r="N27" s="115" t="s">
        <v>95</v>
      </c>
      <c r="O27" s="115" t="s">
        <v>95</v>
      </c>
      <c r="P27" s="115" t="s">
        <v>95</v>
      </c>
      <c r="Q27" s="115" t="s">
        <v>95</v>
      </c>
      <c r="R27" s="116" t="s">
        <v>95</v>
      </c>
      <c r="S27" s="31">
        <v>60</v>
      </c>
      <c r="T27" s="31"/>
      <c r="U27" s="31">
        <v>500</v>
      </c>
      <c r="V27" s="31"/>
      <c r="W27" s="179"/>
      <c r="X27" s="179"/>
      <c r="Y27" s="88"/>
      <c r="Z27" s="88"/>
      <c r="AA27" s="88"/>
      <c r="AB27" s="88"/>
      <c r="AC27" s="89">
        <f t="shared" si="2"/>
        <v>0</v>
      </c>
      <c r="AD27" s="89"/>
      <c r="AE27" s="89"/>
      <c r="AF27" s="89"/>
      <c r="AG27" s="89"/>
      <c r="AH27" s="166"/>
      <c r="AI27" s="171" t="s">
        <v>36</v>
      </c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>
        <f t="shared" si="1"/>
        <v>0</v>
      </c>
      <c r="BK27" s="172"/>
      <c r="BL27" s="172"/>
      <c r="BM27" s="172"/>
      <c r="BN27" s="173"/>
    </row>
    <row r="28" spans="2:66" ht="15">
      <c r="B28" s="113">
        <v>160081</v>
      </c>
      <c r="C28" s="113">
        <v>160081</v>
      </c>
      <c r="D28" s="113">
        <v>160081</v>
      </c>
      <c r="E28" s="114" t="s">
        <v>114</v>
      </c>
      <c r="F28" s="115" t="s">
        <v>96</v>
      </c>
      <c r="G28" s="115" t="s">
        <v>96</v>
      </c>
      <c r="H28" s="115" t="s">
        <v>96</v>
      </c>
      <c r="I28" s="115" t="s">
        <v>96</v>
      </c>
      <c r="J28" s="115" t="s">
        <v>96</v>
      </c>
      <c r="K28" s="115" t="s">
        <v>96</v>
      </c>
      <c r="L28" s="115" t="s">
        <v>96</v>
      </c>
      <c r="M28" s="115" t="s">
        <v>96</v>
      </c>
      <c r="N28" s="115" t="s">
        <v>96</v>
      </c>
      <c r="O28" s="115" t="s">
        <v>96</v>
      </c>
      <c r="P28" s="115" t="s">
        <v>96</v>
      </c>
      <c r="Q28" s="115" t="s">
        <v>96</v>
      </c>
      <c r="R28" s="116" t="s">
        <v>96</v>
      </c>
      <c r="S28" s="31">
        <v>70</v>
      </c>
      <c r="T28" s="31"/>
      <c r="U28" s="31">
        <v>500</v>
      </c>
      <c r="V28" s="31"/>
      <c r="W28" s="179"/>
      <c r="X28" s="179"/>
      <c r="Y28" s="88"/>
      <c r="Z28" s="88"/>
      <c r="AA28" s="88"/>
      <c r="AB28" s="88"/>
      <c r="AC28" s="89">
        <f t="shared" si="2"/>
        <v>0</v>
      </c>
      <c r="AD28" s="89"/>
      <c r="AE28" s="89"/>
      <c r="AF28" s="89"/>
      <c r="AG28" s="89"/>
      <c r="AH28" s="166"/>
      <c r="AI28" s="109">
        <v>160193</v>
      </c>
      <c r="AJ28" s="110">
        <v>160193</v>
      </c>
      <c r="AK28" s="111">
        <v>160193</v>
      </c>
      <c r="AL28" s="114" t="s">
        <v>37</v>
      </c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74"/>
      <c r="AZ28" s="175">
        <v>1000</v>
      </c>
      <c r="BA28" s="176"/>
      <c r="BB28" s="176"/>
      <c r="BC28" s="177"/>
      <c r="BD28" s="112"/>
      <c r="BE28" s="112"/>
      <c r="BF28" s="117"/>
      <c r="BG28" s="88"/>
      <c r="BH28" s="88"/>
      <c r="BI28" s="88"/>
      <c r="BJ28" s="103">
        <f t="shared" si="1"/>
        <v>0</v>
      </c>
      <c r="BK28" s="103"/>
      <c r="BL28" s="103"/>
      <c r="BM28" s="103"/>
      <c r="BN28" s="103"/>
    </row>
    <row r="29" spans="2:66" ht="15">
      <c r="B29" s="113">
        <v>160082</v>
      </c>
      <c r="C29" s="113">
        <v>160082</v>
      </c>
      <c r="D29" s="113">
        <v>160082</v>
      </c>
      <c r="E29" s="114" t="s">
        <v>115</v>
      </c>
      <c r="F29" s="115" t="s">
        <v>97</v>
      </c>
      <c r="G29" s="115" t="s">
        <v>97</v>
      </c>
      <c r="H29" s="115" t="s">
        <v>97</v>
      </c>
      <c r="I29" s="115" t="s">
        <v>97</v>
      </c>
      <c r="J29" s="115" t="s">
        <v>97</v>
      </c>
      <c r="K29" s="115" t="s">
        <v>97</v>
      </c>
      <c r="L29" s="115" t="s">
        <v>97</v>
      </c>
      <c r="M29" s="115" t="s">
        <v>97</v>
      </c>
      <c r="N29" s="115" t="s">
        <v>97</v>
      </c>
      <c r="O29" s="115" t="s">
        <v>97</v>
      </c>
      <c r="P29" s="115" t="s">
        <v>97</v>
      </c>
      <c r="Q29" s="115" t="s">
        <v>97</v>
      </c>
      <c r="R29" s="116" t="s">
        <v>97</v>
      </c>
      <c r="S29" s="31">
        <v>80</v>
      </c>
      <c r="T29" s="31"/>
      <c r="U29" s="31">
        <v>250</v>
      </c>
      <c r="V29" s="31"/>
      <c r="W29" s="179"/>
      <c r="X29" s="179"/>
      <c r="Y29" s="88"/>
      <c r="Z29" s="88"/>
      <c r="AA29" s="88"/>
      <c r="AB29" s="88"/>
      <c r="AC29" s="89">
        <f t="shared" si="2"/>
        <v>0</v>
      </c>
      <c r="AD29" s="89"/>
      <c r="AE29" s="89"/>
      <c r="AF29" s="89"/>
      <c r="AG29" s="89"/>
      <c r="AH29" s="166"/>
      <c r="AI29" s="98">
        <v>160196</v>
      </c>
      <c r="AJ29" s="99">
        <v>160196</v>
      </c>
      <c r="AK29" s="100">
        <v>160196</v>
      </c>
      <c r="AL29" s="114" t="s">
        <v>38</v>
      </c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74"/>
      <c r="AZ29" s="175">
        <v>1000</v>
      </c>
      <c r="BA29" s="176"/>
      <c r="BB29" s="176"/>
      <c r="BC29" s="177"/>
      <c r="BD29" s="112"/>
      <c r="BE29" s="112"/>
      <c r="BF29" s="117"/>
      <c r="BG29" s="88"/>
      <c r="BH29" s="88"/>
      <c r="BI29" s="88"/>
      <c r="BJ29" s="103">
        <f t="shared" si="1"/>
        <v>0</v>
      </c>
      <c r="BK29" s="103"/>
      <c r="BL29" s="103"/>
      <c r="BM29" s="103"/>
      <c r="BN29" s="103"/>
    </row>
    <row r="30" spans="2:66" ht="15">
      <c r="B30" s="113">
        <v>160083</v>
      </c>
      <c r="C30" s="113">
        <v>160083</v>
      </c>
      <c r="D30" s="113">
        <v>160083</v>
      </c>
      <c r="E30" s="114" t="s">
        <v>116</v>
      </c>
      <c r="F30" s="115" t="s">
        <v>98</v>
      </c>
      <c r="G30" s="115" t="s">
        <v>98</v>
      </c>
      <c r="H30" s="115" t="s">
        <v>98</v>
      </c>
      <c r="I30" s="115" t="s">
        <v>98</v>
      </c>
      <c r="J30" s="115" t="s">
        <v>98</v>
      </c>
      <c r="K30" s="115" t="s">
        <v>98</v>
      </c>
      <c r="L30" s="115" t="s">
        <v>98</v>
      </c>
      <c r="M30" s="115" t="s">
        <v>98</v>
      </c>
      <c r="N30" s="115" t="s">
        <v>98</v>
      </c>
      <c r="O30" s="115" t="s">
        <v>98</v>
      </c>
      <c r="P30" s="115" t="s">
        <v>98</v>
      </c>
      <c r="Q30" s="115" t="s">
        <v>98</v>
      </c>
      <c r="R30" s="116" t="s">
        <v>98</v>
      </c>
      <c r="S30" s="31">
        <v>90</v>
      </c>
      <c r="T30" s="31"/>
      <c r="U30" s="31">
        <v>250</v>
      </c>
      <c r="V30" s="31"/>
      <c r="W30" s="179"/>
      <c r="X30" s="179"/>
      <c r="Y30" s="88"/>
      <c r="Z30" s="88"/>
      <c r="AA30" s="88"/>
      <c r="AB30" s="88"/>
      <c r="AC30" s="89">
        <f t="shared" si="2"/>
        <v>0</v>
      </c>
      <c r="AD30" s="89"/>
      <c r="AE30" s="89"/>
      <c r="AF30" s="89"/>
      <c r="AG30" s="89"/>
      <c r="AH30" s="166"/>
      <c r="AI30" s="98">
        <v>160197</v>
      </c>
      <c r="AJ30" s="99">
        <v>160197</v>
      </c>
      <c r="AK30" s="100">
        <v>160197</v>
      </c>
      <c r="AL30" s="114" t="s">
        <v>39</v>
      </c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74"/>
      <c r="AZ30" s="175">
        <v>1000</v>
      </c>
      <c r="BA30" s="176"/>
      <c r="BB30" s="176"/>
      <c r="BC30" s="177"/>
      <c r="BD30" s="112"/>
      <c r="BE30" s="112"/>
      <c r="BF30" s="117"/>
      <c r="BG30" s="88"/>
      <c r="BH30" s="88"/>
      <c r="BI30" s="88"/>
      <c r="BJ30" s="103">
        <f t="shared" si="1"/>
        <v>0</v>
      </c>
      <c r="BK30" s="103"/>
      <c r="BL30" s="103"/>
      <c r="BM30" s="103"/>
      <c r="BN30" s="103"/>
    </row>
    <row r="31" spans="2:66" ht="15">
      <c r="B31" s="113">
        <v>160084</v>
      </c>
      <c r="C31" s="113">
        <v>160084</v>
      </c>
      <c r="D31" s="113">
        <v>160084</v>
      </c>
      <c r="E31" s="114" t="s">
        <v>117</v>
      </c>
      <c r="F31" s="115" t="s">
        <v>99</v>
      </c>
      <c r="G31" s="115" t="s">
        <v>99</v>
      </c>
      <c r="H31" s="115" t="s">
        <v>99</v>
      </c>
      <c r="I31" s="115" t="s">
        <v>99</v>
      </c>
      <c r="J31" s="115" t="s">
        <v>99</v>
      </c>
      <c r="K31" s="115" t="s">
        <v>99</v>
      </c>
      <c r="L31" s="115" t="s">
        <v>99</v>
      </c>
      <c r="M31" s="115" t="s">
        <v>99</v>
      </c>
      <c r="N31" s="115" t="s">
        <v>99</v>
      </c>
      <c r="O31" s="115" t="s">
        <v>99</v>
      </c>
      <c r="P31" s="115" t="s">
        <v>99</v>
      </c>
      <c r="Q31" s="115" t="s">
        <v>99</v>
      </c>
      <c r="R31" s="116" t="s">
        <v>99</v>
      </c>
      <c r="S31" s="31">
        <v>100</v>
      </c>
      <c r="T31" s="31"/>
      <c r="U31" s="31">
        <v>250</v>
      </c>
      <c r="V31" s="31"/>
      <c r="W31" s="179"/>
      <c r="X31" s="179"/>
      <c r="Y31" s="88"/>
      <c r="Z31" s="88"/>
      <c r="AA31" s="88"/>
      <c r="AB31" s="88"/>
      <c r="AC31" s="89">
        <f t="shared" si="2"/>
        <v>0</v>
      </c>
      <c r="AD31" s="89"/>
      <c r="AE31" s="89"/>
      <c r="AF31" s="89"/>
      <c r="AG31" s="89"/>
      <c r="AH31" s="166"/>
      <c r="AI31" s="98">
        <v>160188</v>
      </c>
      <c r="AJ31" s="99">
        <v>160188</v>
      </c>
      <c r="AK31" s="100">
        <v>160188</v>
      </c>
      <c r="AL31" s="114" t="s">
        <v>40</v>
      </c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74"/>
      <c r="AZ31" s="175">
        <v>500</v>
      </c>
      <c r="BA31" s="176"/>
      <c r="BB31" s="176"/>
      <c r="BC31" s="177"/>
      <c r="BD31" s="112"/>
      <c r="BE31" s="112"/>
      <c r="BF31" s="117"/>
      <c r="BG31" s="88"/>
      <c r="BH31" s="88"/>
      <c r="BI31" s="88"/>
      <c r="BJ31" s="103">
        <f>BF31*BD31/100</f>
        <v>0</v>
      </c>
      <c r="BK31" s="103"/>
      <c r="BL31" s="103"/>
      <c r="BM31" s="103"/>
      <c r="BN31" s="103"/>
    </row>
    <row r="32" spans="2:66" ht="15">
      <c r="B32" s="113">
        <v>160086</v>
      </c>
      <c r="C32" s="113">
        <v>160086</v>
      </c>
      <c r="D32" s="113">
        <v>160086</v>
      </c>
      <c r="E32" s="114" t="s">
        <v>118</v>
      </c>
      <c r="F32" s="115" t="s">
        <v>100</v>
      </c>
      <c r="G32" s="115" t="s">
        <v>100</v>
      </c>
      <c r="H32" s="115" t="s">
        <v>100</v>
      </c>
      <c r="I32" s="115" t="s">
        <v>100</v>
      </c>
      <c r="J32" s="115" t="s">
        <v>100</v>
      </c>
      <c r="K32" s="115" t="s">
        <v>100</v>
      </c>
      <c r="L32" s="115" t="s">
        <v>100</v>
      </c>
      <c r="M32" s="115" t="s">
        <v>100</v>
      </c>
      <c r="N32" s="115" t="s">
        <v>100</v>
      </c>
      <c r="O32" s="115" t="s">
        <v>100</v>
      </c>
      <c r="P32" s="115" t="s">
        <v>100</v>
      </c>
      <c r="Q32" s="115" t="s">
        <v>100</v>
      </c>
      <c r="R32" s="116" t="s">
        <v>100</v>
      </c>
      <c r="S32" s="31">
        <v>110</v>
      </c>
      <c r="T32" s="31"/>
      <c r="U32" s="31">
        <v>250</v>
      </c>
      <c r="V32" s="31"/>
      <c r="W32" s="179"/>
      <c r="X32" s="179"/>
      <c r="Y32" s="88"/>
      <c r="Z32" s="88"/>
      <c r="AA32" s="88"/>
      <c r="AB32" s="88"/>
      <c r="AC32" s="89">
        <f t="shared" si="2"/>
        <v>0</v>
      </c>
      <c r="AD32" s="89"/>
      <c r="AE32" s="89"/>
      <c r="AF32" s="89"/>
      <c r="AG32" s="89"/>
      <c r="AH32" s="166"/>
      <c r="AI32" s="98">
        <v>160190</v>
      </c>
      <c r="AJ32" s="99">
        <v>160190</v>
      </c>
      <c r="AK32" s="100">
        <v>160190</v>
      </c>
      <c r="AL32" s="114" t="s">
        <v>41</v>
      </c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74"/>
      <c r="AZ32" s="175">
        <v>500</v>
      </c>
      <c r="BA32" s="176"/>
      <c r="BB32" s="176"/>
      <c r="BC32" s="177"/>
      <c r="BD32" s="112"/>
      <c r="BE32" s="112"/>
      <c r="BF32" s="117"/>
      <c r="BG32" s="88"/>
      <c r="BH32" s="88"/>
      <c r="BI32" s="88"/>
      <c r="BJ32" s="103">
        <f>BF32*BD32/100</f>
        <v>0</v>
      </c>
      <c r="BK32" s="103"/>
      <c r="BL32" s="103"/>
      <c r="BM32" s="103"/>
      <c r="BN32" s="103"/>
    </row>
    <row r="33" spans="2:66" ht="15">
      <c r="B33" s="113">
        <v>160087</v>
      </c>
      <c r="C33" s="113">
        <v>160087</v>
      </c>
      <c r="D33" s="113">
        <v>160087</v>
      </c>
      <c r="E33" s="114" t="s">
        <v>119</v>
      </c>
      <c r="F33" s="115" t="s">
        <v>101</v>
      </c>
      <c r="G33" s="115" t="s">
        <v>101</v>
      </c>
      <c r="H33" s="115" t="s">
        <v>101</v>
      </c>
      <c r="I33" s="115" t="s">
        <v>101</v>
      </c>
      <c r="J33" s="115" t="s">
        <v>101</v>
      </c>
      <c r="K33" s="115" t="s">
        <v>101</v>
      </c>
      <c r="L33" s="115" t="s">
        <v>101</v>
      </c>
      <c r="M33" s="115" t="s">
        <v>101</v>
      </c>
      <c r="N33" s="115" t="s">
        <v>101</v>
      </c>
      <c r="O33" s="115" t="s">
        <v>101</v>
      </c>
      <c r="P33" s="115" t="s">
        <v>101</v>
      </c>
      <c r="Q33" s="115" t="s">
        <v>101</v>
      </c>
      <c r="R33" s="116" t="s">
        <v>101</v>
      </c>
      <c r="S33" s="31">
        <v>120</v>
      </c>
      <c r="T33" s="31"/>
      <c r="U33" s="31">
        <v>250</v>
      </c>
      <c r="V33" s="31"/>
      <c r="W33" s="179"/>
      <c r="X33" s="179"/>
      <c r="Y33" s="88"/>
      <c r="Z33" s="88"/>
      <c r="AA33" s="88"/>
      <c r="AB33" s="88"/>
      <c r="AC33" s="89">
        <f t="shared" si="2"/>
        <v>0</v>
      </c>
      <c r="AD33" s="89"/>
      <c r="AE33" s="89"/>
      <c r="AF33" s="89"/>
      <c r="AG33" s="89"/>
      <c r="AH33" s="166"/>
      <c r="AI33" s="98">
        <v>160191</v>
      </c>
      <c r="AJ33" s="99">
        <v>160191</v>
      </c>
      <c r="AK33" s="100">
        <v>160191</v>
      </c>
      <c r="AL33" s="114" t="s">
        <v>42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74"/>
      <c r="AZ33" s="175">
        <v>500</v>
      </c>
      <c r="BA33" s="176"/>
      <c r="BB33" s="176"/>
      <c r="BC33" s="177"/>
      <c r="BD33" s="112"/>
      <c r="BE33" s="112"/>
      <c r="BF33" s="117"/>
      <c r="BG33" s="88"/>
      <c r="BH33" s="88"/>
      <c r="BI33" s="88"/>
      <c r="BJ33" s="103">
        <f>BF33*BD33/100</f>
        <v>0</v>
      </c>
      <c r="BK33" s="103"/>
      <c r="BL33" s="103"/>
      <c r="BM33" s="103"/>
      <c r="BN33" s="103"/>
    </row>
    <row r="34" spans="2:66" ht="15">
      <c r="B34" s="113">
        <v>160088</v>
      </c>
      <c r="C34" s="113">
        <v>160088</v>
      </c>
      <c r="D34" s="113">
        <v>160088</v>
      </c>
      <c r="E34" s="114" t="s">
        <v>120</v>
      </c>
      <c r="F34" s="115" t="s">
        <v>102</v>
      </c>
      <c r="G34" s="115" t="s">
        <v>102</v>
      </c>
      <c r="H34" s="115" t="s">
        <v>102</v>
      </c>
      <c r="I34" s="115" t="s">
        <v>102</v>
      </c>
      <c r="J34" s="115" t="s">
        <v>102</v>
      </c>
      <c r="K34" s="115" t="s">
        <v>102</v>
      </c>
      <c r="L34" s="115" t="s">
        <v>102</v>
      </c>
      <c r="M34" s="115" t="s">
        <v>102</v>
      </c>
      <c r="N34" s="115" t="s">
        <v>102</v>
      </c>
      <c r="O34" s="115" t="s">
        <v>102</v>
      </c>
      <c r="P34" s="115" t="s">
        <v>102</v>
      </c>
      <c r="Q34" s="115" t="s">
        <v>102</v>
      </c>
      <c r="R34" s="116" t="s">
        <v>102</v>
      </c>
      <c r="S34" s="31">
        <v>140</v>
      </c>
      <c r="T34" s="31"/>
      <c r="U34" s="31">
        <v>250</v>
      </c>
      <c r="V34" s="31"/>
      <c r="W34" s="179"/>
      <c r="X34" s="179"/>
      <c r="Y34" s="88"/>
      <c r="Z34" s="88"/>
      <c r="AA34" s="88"/>
      <c r="AB34" s="88"/>
      <c r="AC34" s="89">
        <f t="shared" si="2"/>
        <v>0</v>
      </c>
      <c r="AD34" s="89"/>
      <c r="AE34" s="89"/>
      <c r="AF34" s="89"/>
      <c r="AG34" s="89"/>
      <c r="AH34" s="166"/>
      <c r="AI34" s="98">
        <v>160199</v>
      </c>
      <c r="AJ34" s="99">
        <v>160199</v>
      </c>
      <c r="AK34" s="100">
        <v>160199</v>
      </c>
      <c r="AL34" s="114" t="s">
        <v>43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74"/>
      <c r="AZ34" s="175">
        <v>300</v>
      </c>
      <c r="BA34" s="176"/>
      <c r="BB34" s="176"/>
      <c r="BC34" s="177"/>
      <c r="BD34" s="112"/>
      <c r="BE34" s="112"/>
      <c r="BF34" s="117"/>
      <c r="BG34" s="88"/>
      <c r="BH34" s="88"/>
      <c r="BI34" s="88"/>
      <c r="BJ34" s="103">
        <f>BF34*BD34/100</f>
        <v>0</v>
      </c>
      <c r="BK34" s="103"/>
      <c r="BL34" s="103"/>
      <c r="BM34" s="103"/>
      <c r="BN34" s="103"/>
    </row>
    <row r="35" spans="2:66" ht="18">
      <c r="B35" s="113">
        <v>160089</v>
      </c>
      <c r="C35" s="113">
        <v>160089</v>
      </c>
      <c r="D35" s="113">
        <v>160089</v>
      </c>
      <c r="E35" s="114" t="s">
        <v>121</v>
      </c>
      <c r="F35" s="115" t="s">
        <v>103</v>
      </c>
      <c r="G35" s="115" t="s">
        <v>103</v>
      </c>
      <c r="H35" s="115" t="s">
        <v>103</v>
      </c>
      <c r="I35" s="115" t="s">
        <v>103</v>
      </c>
      <c r="J35" s="115" t="s">
        <v>103</v>
      </c>
      <c r="K35" s="115" t="s">
        <v>103</v>
      </c>
      <c r="L35" s="115" t="s">
        <v>103</v>
      </c>
      <c r="M35" s="115" t="s">
        <v>103</v>
      </c>
      <c r="N35" s="115" t="s">
        <v>103</v>
      </c>
      <c r="O35" s="115" t="s">
        <v>103</v>
      </c>
      <c r="P35" s="115" t="s">
        <v>103</v>
      </c>
      <c r="Q35" s="115" t="s">
        <v>103</v>
      </c>
      <c r="R35" s="116" t="s">
        <v>103</v>
      </c>
      <c r="S35" s="31">
        <v>160</v>
      </c>
      <c r="T35" s="31"/>
      <c r="U35" s="31">
        <v>100</v>
      </c>
      <c r="V35" s="31"/>
      <c r="W35" s="179"/>
      <c r="X35" s="179"/>
      <c r="Y35" s="88"/>
      <c r="Z35" s="88"/>
      <c r="AA35" s="88"/>
      <c r="AB35" s="88"/>
      <c r="AC35" s="89">
        <f t="shared" si="2"/>
        <v>0</v>
      </c>
      <c r="AD35" s="89"/>
      <c r="AE35" s="89"/>
      <c r="AF35" s="89"/>
      <c r="AG35" s="89"/>
      <c r="AH35" s="166"/>
      <c r="AI35" s="71"/>
      <c r="AJ35" s="71"/>
      <c r="AK35" s="71"/>
      <c r="AL35" s="120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145"/>
      <c r="AZ35" s="112"/>
      <c r="BA35" s="112"/>
      <c r="BB35" s="112"/>
      <c r="BC35" s="112"/>
      <c r="BD35" s="112"/>
      <c r="BE35" s="112"/>
      <c r="BF35" s="117"/>
      <c r="BG35" s="88"/>
      <c r="BH35" s="88"/>
      <c r="BI35" s="88"/>
      <c r="BJ35" s="103"/>
      <c r="BK35" s="103"/>
      <c r="BL35" s="103"/>
      <c r="BM35" s="103"/>
      <c r="BN35" s="103"/>
    </row>
    <row r="36" spans="2:66" ht="20.25">
      <c r="B36" s="113">
        <v>160090</v>
      </c>
      <c r="C36" s="113">
        <v>160090</v>
      </c>
      <c r="D36" s="113">
        <v>160090</v>
      </c>
      <c r="E36" s="114" t="s">
        <v>122</v>
      </c>
      <c r="F36" s="115" t="s">
        <v>104</v>
      </c>
      <c r="G36" s="115" t="s">
        <v>104</v>
      </c>
      <c r="H36" s="115" t="s">
        <v>104</v>
      </c>
      <c r="I36" s="115" t="s">
        <v>104</v>
      </c>
      <c r="J36" s="115" t="s">
        <v>104</v>
      </c>
      <c r="K36" s="115" t="s">
        <v>104</v>
      </c>
      <c r="L36" s="115" t="s">
        <v>104</v>
      </c>
      <c r="M36" s="115" t="s">
        <v>104</v>
      </c>
      <c r="N36" s="115" t="s">
        <v>104</v>
      </c>
      <c r="O36" s="115" t="s">
        <v>104</v>
      </c>
      <c r="P36" s="115" t="s">
        <v>104</v>
      </c>
      <c r="Q36" s="115" t="s">
        <v>104</v>
      </c>
      <c r="R36" s="116" t="s">
        <v>104</v>
      </c>
      <c r="S36" s="31">
        <v>180</v>
      </c>
      <c r="T36" s="31"/>
      <c r="U36" s="31">
        <v>100</v>
      </c>
      <c r="V36" s="31"/>
      <c r="W36" s="179"/>
      <c r="X36" s="179"/>
      <c r="Y36" s="88"/>
      <c r="Z36" s="88"/>
      <c r="AA36" s="88"/>
      <c r="AB36" s="88"/>
      <c r="AC36" s="89">
        <f t="shared" si="2"/>
        <v>0</v>
      </c>
      <c r="AD36" s="89"/>
      <c r="AE36" s="89"/>
      <c r="AF36" s="89"/>
      <c r="AG36" s="89"/>
      <c r="AH36" s="166"/>
      <c r="AI36" s="71"/>
      <c r="AJ36" s="71"/>
      <c r="AK36" s="71"/>
      <c r="AL36" s="120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145"/>
      <c r="AZ36" s="112"/>
      <c r="BA36" s="112"/>
      <c r="BB36" s="112"/>
      <c r="BC36" s="112"/>
      <c r="BD36" s="112"/>
      <c r="BE36" s="112"/>
      <c r="BF36" s="106"/>
      <c r="BG36" s="107"/>
      <c r="BH36" s="107"/>
      <c r="BI36" s="107"/>
      <c r="BJ36" s="108"/>
      <c r="BK36" s="108"/>
      <c r="BL36" s="108"/>
      <c r="BM36" s="108"/>
      <c r="BN36" s="108"/>
    </row>
    <row r="37" spans="2:66" ht="20.25">
      <c r="B37" s="113">
        <v>160091</v>
      </c>
      <c r="C37" s="113">
        <v>160091</v>
      </c>
      <c r="D37" s="113">
        <v>160091</v>
      </c>
      <c r="E37" s="114" t="s">
        <v>123</v>
      </c>
      <c r="F37" s="115" t="s">
        <v>105</v>
      </c>
      <c r="G37" s="115" t="s">
        <v>105</v>
      </c>
      <c r="H37" s="115" t="s">
        <v>105</v>
      </c>
      <c r="I37" s="115" t="s">
        <v>105</v>
      </c>
      <c r="J37" s="115" t="s">
        <v>105</v>
      </c>
      <c r="K37" s="115" t="s">
        <v>105</v>
      </c>
      <c r="L37" s="115" t="s">
        <v>105</v>
      </c>
      <c r="M37" s="115" t="s">
        <v>105</v>
      </c>
      <c r="N37" s="115" t="s">
        <v>105</v>
      </c>
      <c r="O37" s="115" t="s">
        <v>105</v>
      </c>
      <c r="P37" s="115" t="s">
        <v>105</v>
      </c>
      <c r="Q37" s="115" t="s">
        <v>105</v>
      </c>
      <c r="R37" s="116" t="s">
        <v>105</v>
      </c>
      <c r="S37" s="31">
        <v>200</v>
      </c>
      <c r="T37" s="31"/>
      <c r="U37" s="31">
        <v>100</v>
      </c>
      <c r="V37" s="31"/>
      <c r="W37" s="179"/>
      <c r="X37" s="179"/>
      <c r="Y37" s="88"/>
      <c r="Z37" s="88"/>
      <c r="AA37" s="88"/>
      <c r="AB37" s="88"/>
      <c r="AC37" s="89"/>
      <c r="AD37" s="89"/>
      <c r="AE37" s="89"/>
      <c r="AF37" s="89"/>
      <c r="AG37" s="89"/>
      <c r="AH37" s="166"/>
      <c r="AI37" s="71"/>
      <c r="AJ37" s="71"/>
      <c r="AK37" s="71"/>
      <c r="AL37" s="120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45"/>
      <c r="AZ37" s="112"/>
      <c r="BA37" s="112"/>
      <c r="BB37" s="112"/>
      <c r="BC37" s="112"/>
      <c r="BD37" s="112"/>
      <c r="BE37" s="112"/>
      <c r="BF37" s="106"/>
      <c r="BG37" s="107"/>
      <c r="BH37" s="107"/>
      <c r="BI37" s="107"/>
      <c r="BJ37" s="108"/>
      <c r="BK37" s="108"/>
      <c r="BL37" s="108"/>
      <c r="BM37" s="108"/>
      <c r="BN37" s="108"/>
    </row>
    <row r="38" spans="2:66" ht="18">
      <c r="B38" s="113">
        <v>160092</v>
      </c>
      <c r="C38" s="113">
        <v>160092</v>
      </c>
      <c r="D38" s="113">
        <v>160092</v>
      </c>
      <c r="E38" s="114" t="s">
        <v>124</v>
      </c>
      <c r="F38" s="115" t="s">
        <v>106</v>
      </c>
      <c r="G38" s="115" t="s">
        <v>106</v>
      </c>
      <c r="H38" s="115" t="s">
        <v>106</v>
      </c>
      <c r="I38" s="115" t="s">
        <v>106</v>
      </c>
      <c r="J38" s="115" t="s">
        <v>106</v>
      </c>
      <c r="K38" s="115" t="s">
        <v>106</v>
      </c>
      <c r="L38" s="115" t="s">
        <v>106</v>
      </c>
      <c r="M38" s="115" t="s">
        <v>106</v>
      </c>
      <c r="N38" s="115" t="s">
        <v>106</v>
      </c>
      <c r="O38" s="115" t="s">
        <v>106</v>
      </c>
      <c r="P38" s="115" t="s">
        <v>106</v>
      </c>
      <c r="Q38" s="115" t="s">
        <v>106</v>
      </c>
      <c r="R38" s="116" t="s">
        <v>106</v>
      </c>
      <c r="S38" s="31">
        <v>220</v>
      </c>
      <c r="T38" s="31"/>
      <c r="U38" s="31">
        <v>100</v>
      </c>
      <c r="V38" s="31"/>
      <c r="W38" s="179"/>
      <c r="X38" s="179"/>
      <c r="Y38" s="88"/>
      <c r="Z38" s="88"/>
      <c r="AA38" s="88"/>
      <c r="AB38" s="88"/>
      <c r="AC38" s="89">
        <f aca="true" t="shared" si="3" ref="AC38:AC44">Y38*W38/100</f>
        <v>0</v>
      </c>
      <c r="AD38" s="89"/>
      <c r="AE38" s="89"/>
      <c r="AF38" s="89"/>
      <c r="AG38" s="89"/>
      <c r="AH38" s="166"/>
      <c r="AI38" s="71"/>
      <c r="AJ38" s="71"/>
      <c r="AK38" s="71"/>
      <c r="AL38" s="120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145"/>
      <c r="AZ38" s="112"/>
      <c r="BA38" s="112"/>
      <c r="BB38" s="112"/>
      <c r="BC38" s="112"/>
      <c r="BD38" s="112"/>
      <c r="BE38" s="112"/>
      <c r="BF38" s="101"/>
      <c r="BG38" s="102"/>
      <c r="BH38" s="102"/>
      <c r="BI38" s="102"/>
      <c r="BJ38" s="103"/>
      <c r="BK38" s="103"/>
      <c r="BL38" s="103"/>
      <c r="BM38" s="103"/>
      <c r="BN38" s="103"/>
    </row>
    <row r="39" spans="2:66" ht="17.25" customHeight="1" thickBot="1">
      <c r="B39" s="113">
        <v>160093</v>
      </c>
      <c r="C39" s="113">
        <v>160093</v>
      </c>
      <c r="D39" s="113">
        <v>160093</v>
      </c>
      <c r="E39" s="114" t="s">
        <v>125</v>
      </c>
      <c r="F39" s="115" t="s">
        <v>107</v>
      </c>
      <c r="G39" s="115" t="s">
        <v>107</v>
      </c>
      <c r="H39" s="115" t="s">
        <v>107</v>
      </c>
      <c r="I39" s="115" t="s">
        <v>107</v>
      </c>
      <c r="J39" s="115" t="s">
        <v>107</v>
      </c>
      <c r="K39" s="115" t="s">
        <v>107</v>
      </c>
      <c r="L39" s="115" t="s">
        <v>107</v>
      </c>
      <c r="M39" s="115" t="s">
        <v>107</v>
      </c>
      <c r="N39" s="115" t="s">
        <v>107</v>
      </c>
      <c r="O39" s="115" t="s">
        <v>107</v>
      </c>
      <c r="P39" s="115" t="s">
        <v>107</v>
      </c>
      <c r="Q39" s="115" t="s">
        <v>107</v>
      </c>
      <c r="R39" s="116" t="s">
        <v>107</v>
      </c>
      <c r="S39" s="31">
        <v>240</v>
      </c>
      <c r="T39" s="31"/>
      <c r="U39" s="31">
        <v>100</v>
      </c>
      <c r="V39" s="31"/>
      <c r="W39" s="179"/>
      <c r="X39" s="179"/>
      <c r="Y39" s="88"/>
      <c r="Z39" s="88"/>
      <c r="AA39" s="88"/>
      <c r="AB39" s="88"/>
      <c r="AC39" s="89">
        <f t="shared" si="3"/>
        <v>0</v>
      </c>
      <c r="AD39" s="89"/>
      <c r="AE39" s="89"/>
      <c r="AF39" s="89"/>
      <c r="AG39" s="89"/>
      <c r="AH39" s="166"/>
      <c r="AI39" s="104" t="s">
        <v>11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>
        <f>SUM(AC14:AG23)+SUM(AC25:AG42)+SUM(BJ14:BN26)+SUM(BJ28:BN34)</f>
        <v>0</v>
      </c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</row>
    <row r="40" spans="2:66" ht="17.25" customHeight="1" thickBot="1">
      <c r="B40" s="113">
        <v>160094</v>
      </c>
      <c r="C40" s="113">
        <v>160094</v>
      </c>
      <c r="D40" s="113">
        <v>160094</v>
      </c>
      <c r="E40" s="114" t="s">
        <v>126</v>
      </c>
      <c r="F40" s="115" t="s">
        <v>108</v>
      </c>
      <c r="G40" s="115" t="s">
        <v>108</v>
      </c>
      <c r="H40" s="115" t="s">
        <v>108</v>
      </c>
      <c r="I40" s="115" t="s">
        <v>108</v>
      </c>
      <c r="J40" s="115" t="s">
        <v>108</v>
      </c>
      <c r="K40" s="115" t="s">
        <v>108</v>
      </c>
      <c r="L40" s="115" t="s">
        <v>108</v>
      </c>
      <c r="M40" s="115" t="s">
        <v>108</v>
      </c>
      <c r="N40" s="115" t="s">
        <v>108</v>
      </c>
      <c r="O40" s="115" t="s">
        <v>108</v>
      </c>
      <c r="P40" s="115" t="s">
        <v>108</v>
      </c>
      <c r="Q40" s="115" t="s">
        <v>108</v>
      </c>
      <c r="R40" s="116" t="s">
        <v>108</v>
      </c>
      <c r="S40" s="31">
        <v>260</v>
      </c>
      <c r="T40" s="31"/>
      <c r="U40" s="31">
        <v>100</v>
      </c>
      <c r="V40" s="31"/>
      <c r="W40" s="179"/>
      <c r="X40" s="179"/>
      <c r="Y40" s="88"/>
      <c r="Z40" s="88"/>
      <c r="AA40" s="88"/>
      <c r="AB40" s="88"/>
      <c r="AC40" s="89">
        <f t="shared" si="3"/>
        <v>0</v>
      </c>
      <c r="AD40" s="89"/>
      <c r="AE40" s="89"/>
      <c r="AF40" s="89"/>
      <c r="AG40" s="89"/>
      <c r="AH40" s="166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</row>
    <row r="41" spans="2:66" ht="17.25" customHeight="1" thickBot="1">
      <c r="B41" s="113">
        <v>160095</v>
      </c>
      <c r="C41" s="113">
        <v>160095</v>
      </c>
      <c r="D41" s="113">
        <v>160095</v>
      </c>
      <c r="E41" s="114" t="s">
        <v>127</v>
      </c>
      <c r="F41" s="115" t="s">
        <v>109</v>
      </c>
      <c r="G41" s="115" t="s">
        <v>109</v>
      </c>
      <c r="H41" s="115" t="s">
        <v>109</v>
      </c>
      <c r="I41" s="115" t="s">
        <v>109</v>
      </c>
      <c r="J41" s="115" t="s">
        <v>109</v>
      </c>
      <c r="K41" s="115" t="s">
        <v>109</v>
      </c>
      <c r="L41" s="115" t="s">
        <v>109</v>
      </c>
      <c r="M41" s="115" t="s">
        <v>109</v>
      </c>
      <c r="N41" s="115" t="s">
        <v>109</v>
      </c>
      <c r="O41" s="115" t="s">
        <v>109</v>
      </c>
      <c r="P41" s="115" t="s">
        <v>109</v>
      </c>
      <c r="Q41" s="115" t="s">
        <v>109</v>
      </c>
      <c r="R41" s="116" t="s">
        <v>109</v>
      </c>
      <c r="S41" s="31">
        <v>280</v>
      </c>
      <c r="T41" s="31"/>
      <c r="U41" s="31">
        <v>100</v>
      </c>
      <c r="V41" s="31"/>
      <c r="W41" s="179"/>
      <c r="X41" s="179"/>
      <c r="Y41" s="88"/>
      <c r="Z41" s="88"/>
      <c r="AA41" s="88"/>
      <c r="AB41" s="88"/>
      <c r="AC41" s="89">
        <f t="shared" si="3"/>
        <v>0</v>
      </c>
      <c r="AD41" s="89"/>
      <c r="AE41" s="89"/>
      <c r="AF41" s="89"/>
      <c r="AG41" s="89"/>
      <c r="AH41" s="166"/>
      <c r="AI41" s="96" t="s">
        <v>12</v>
      </c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>
        <f>BB39*1.23</f>
        <v>0</v>
      </c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</row>
    <row r="42" spans="2:66" ht="16.5" customHeight="1" thickBot="1">
      <c r="B42" s="113">
        <v>160096</v>
      </c>
      <c r="C42" s="113">
        <v>160096</v>
      </c>
      <c r="D42" s="113">
        <v>160096</v>
      </c>
      <c r="E42" s="114" t="s">
        <v>128</v>
      </c>
      <c r="F42" s="115" t="s">
        <v>110</v>
      </c>
      <c r="G42" s="115" t="s">
        <v>110</v>
      </c>
      <c r="H42" s="115" t="s">
        <v>110</v>
      </c>
      <c r="I42" s="115" t="s">
        <v>110</v>
      </c>
      <c r="J42" s="115" t="s">
        <v>110</v>
      </c>
      <c r="K42" s="115" t="s">
        <v>110</v>
      </c>
      <c r="L42" s="115" t="s">
        <v>110</v>
      </c>
      <c r="M42" s="115" t="s">
        <v>110</v>
      </c>
      <c r="N42" s="115" t="s">
        <v>110</v>
      </c>
      <c r="O42" s="115" t="s">
        <v>110</v>
      </c>
      <c r="P42" s="115" t="s">
        <v>110</v>
      </c>
      <c r="Q42" s="115" t="s">
        <v>110</v>
      </c>
      <c r="R42" s="116" t="s">
        <v>110</v>
      </c>
      <c r="S42" s="31">
        <v>300</v>
      </c>
      <c r="T42" s="31"/>
      <c r="U42" s="31">
        <v>100</v>
      </c>
      <c r="V42" s="31"/>
      <c r="W42" s="179"/>
      <c r="X42" s="179"/>
      <c r="Y42" s="88"/>
      <c r="Z42" s="88"/>
      <c r="AA42" s="88"/>
      <c r="AB42" s="88"/>
      <c r="AC42" s="89">
        <f t="shared" si="3"/>
        <v>0</v>
      </c>
      <c r="AD42" s="89"/>
      <c r="AE42" s="89"/>
      <c r="AF42" s="89"/>
      <c r="AG42" s="89"/>
      <c r="AH42" s="16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</row>
    <row r="43" spans="2:66" ht="16.5" customHeight="1">
      <c r="B43" s="113"/>
      <c r="C43" s="113"/>
      <c r="D43" s="113"/>
      <c r="E43" s="114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6"/>
      <c r="S43" s="31"/>
      <c r="T43" s="31"/>
      <c r="U43" s="31"/>
      <c r="V43" s="31"/>
      <c r="W43" s="87"/>
      <c r="X43" s="87"/>
      <c r="Y43" s="88"/>
      <c r="Z43" s="88"/>
      <c r="AA43" s="88"/>
      <c r="AB43" s="88"/>
      <c r="AC43" s="89"/>
      <c r="AD43" s="89"/>
      <c r="AE43" s="89"/>
      <c r="AF43" s="89"/>
      <c r="AG43" s="89"/>
      <c r="AH43" s="166"/>
      <c r="AI43" s="94" t="s">
        <v>13</v>
      </c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11"/>
      <c r="AY43" s="95" t="s">
        <v>14</v>
      </c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</row>
    <row r="44" spans="2:66" ht="18" customHeight="1">
      <c r="B44" s="113"/>
      <c r="C44" s="113"/>
      <c r="D44" s="113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/>
      <c r="S44" s="31"/>
      <c r="T44" s="31"/>
      <c r="U44" s="31"/>
      <c r="V44" s="31"/>
      <c r="W44" s="87"/>
      <c r="X44" s="87"/>
      <c r="Y44" s="88"/>
      <c r="Z44" s="88"/>
      <c r="AA44" s="88"/>
      <c r="AB44" s="88"/>
      <c r="AC44" s="89"/>
      <c r="AD44" s="89"/>
      <c r="AE44" s="89"/>
      <c r="AF44" s="89"/>
      <c r="AG44" s="89"/>
      <c r="AH44" s="166"/>
      <c r="AI44" s="70" t="s">
        <v>15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</row>
    <row r="45" spans="2:66" ht="18" customHeight="1">
      <c r="B45" s="113"/>
      <c r="C45" s="113"/>
      <c r="D45" s="113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6"/>
      <c r="S45" s="31"/>
      <c r="T45" s="31"/>
      <c r="U45" s="31"/>
      <c r="V45" s="31"/>
      <c r="W45" s="87"/>
      <c r="X45" s="87"/>
      <c r="Y45" s="88"/>
      <c r="Z45" s="88"/>
      <c r="AA45" s="88"/>
      <c r="AB45" s="88"/>
      <c r="AC45" s="89"/>
      <c r="AD45" s="89"/>
      <c r="AE45" s="89"/>
      <c r="AF45" s="89"/>
      <c r="AG45" s="89"/>
      <c r="AH45" s="166"/>
      <c r="AI45" s="91" t="s">
        <v>26</v>
      </c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12"/>
    </row>
    <row r="46" spans="2:66" ht="18" customHeight="1">
      <c r="B46" s="71"/>
      <c r="C46" s="71"/>
      <c r="D46" s="71"/>
      <c r="E46" s="131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3"/>
      <c r="U46" s="87"/>
      <c r="V46" s="87"/>
      <c r="W46" s="87"/>
      <c r="X46" s="87"/>
      <c r="Y46" s="88"/>
      <c r="Z46" s="88"/>
      <c r="AA46" s="88"/>
      <c r="AB46" s="88"/>
      <c r="AC46" s="89"/>
      <c r="AD46" s="89"/>
      <c r="AE46" s="89"/>
      <c r="AF46" s="89"/>
      <c r="AG46" s="89"/>
      <c r="AH46" s="166"/>
      <c r="AI46" s="93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12"/>
    </row>
    <row r="47" spans="2:66" ht="17.25" customHeight="1" thickBot="1">
      <c r="B47" s="90" t="s">
        <v>16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166"/>
      <c r="AI47" s="93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13"/>
    </row>
    <row r="48" spans="2:66" ht="17.25" customHeight="1" thickBo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66"/>
      <c r="AI48" s="93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14"/>
    </row>
    <row r="49" spans="2:66" ht="27.75" customHeight="1">
      <c r="B49" s="66" t="s">
        <v>17</v>
      </c>
      <c r="C49" s="67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166"/>
      <c r="AI49" s="93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15"/>
    </row>
    <row r="50" spans="2:66" ht="20.25" customHeight="1">
      <c r="B50" s="83" t="s">
        <v>18</v>
      </c>
      <c r="C50" s="83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166"/>
      <c r="AI50" s="93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16"/>
    </row>
    <row r="51" spans="2:66" s="17" customFormat="1" ht="22.5" customHeight="1">
      <c r="B51" s="83"/>
      <c r="C51" s="83"/>
      <c r="D51" s="8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166"/>
      <c r="AI51" s="9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16"/>
    </row>
    <row r="52" spans="2:66" s="17" customFormat="1" ht="23.25" customHeight="1" thickBot="1">
      <c r="B52" s="86" t="s">
        <v>19</v>
      </c>
      <c r="C52" s="86"/>
      <c r="D52" s="86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7"/>
      <c r="AH52" s="166"/>
      <c r="AI52" s="93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16"/>
    </row>
    <row r="53" spans="2:66" s="17" customFormat="1" ht="27" customHeight="1" thickBot="1">
      <c r="B53" s="79" t="s">
        <v>20</v>
      </c>
      <c r="C53" s="80"/>
      <c r="D53" s="81"/>
      <c r="E53" s="4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41" t="s">
        <v>29</v>
      </c>
      <c r="T53" s="36"/>
      <c r="U53" s="36"/>
      <c r="V53" s="36"/>
      <c r="W53" s="36"/>
      <c r="X53" s="41"/>
      <c r="Y53" s="36"/>
      <c r="Z53" s="36"/>
      <c r="AA53" s="36"/>
      <c r="AB53" s="36"/>
      <c r="AC53" s="36"/>
      <c r="AD53" s="36"/>
      <c r="AE53" s="36"/>
      <c r="AF53" s="36"/>
      <c r="AG53" s="37"/>
      <c r="AH53" s="166"/>
      <c r="AI53" s="76" t="s">
        <v>27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8"/>
      <c r="BN53" s="16"/>
    </row>
    <row r="54" spans="2:66" s="17" customFormat="1" ht="33" customHeight="1" thickBot="1">
      <c r="B54" s="62" t="s">
        <v>28</v>
      </c>
      <c r="C54" s="62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 t="s">
        <v>21</v>
      </c>
      <c r="T54" s="6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66"/>
      <c r="AI54" s="24"/>
      <c r="AJ54" s="25"/>
      <c r="AK54" s="26"/>
      <c r="AL54" s="72" t="s">
        <v>44</v>
      </c>
      <c r="AM54" s="72"/>
      <c r="AN54" s="72"/>
      <c r="AO54" s="72"/>
      <c r="AP54" s="72"/>
      <c r="AQ54" s="72"/>
      <c r="AR54" s="72"/>
      <c r="AS54" s="72"/>
      <c r="AT54" s="72"/>
      <c r="AU54" s="73"/>
      <c r="AV54" s="25"/>
      <c r="AW54" s="27"/>
      <c r="AX54" s="74" t="s">
        <v>45</v>
      </c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5"/>
      <c r="BN54" s="18"/>
    </row>
    <row r="55" spans="2:66" s="17" customFormat="1" ht="23.25" customHeight="1" thickBot="1">
      <c r="B55" s="58" t="s">
        <v>22</v>
      </c>
      <c r="C55" s="58"/>
      <c r="D55" s="58"/>
      <c r="E55" s="59" t="s">
        <v>23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166"/>
      <c r="AI55" s="60" t="s">
        <v>24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1" t="s">
        <v>25</v>
      </c>
      <c r="BE55" s="61"/>
      <c r="BF55" s="61"/>
      <c r="BG55" s="61"/>
      <c r="BH55" s="61"/>
      <c r="BI55" s="61"/>
      <c r="BJ55" s="61"/>
      <c r="BK55" s="61"/>
      <c r="BL55" s="61"/>
      <c r="BM55" s="61"/>
      <c r="BN55" s="61"/>
    </row>
    <row r="56" spans="2:66" s="17" customFormat="1" ht="19.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6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:37" ht="20.25" customHeight="1">
      <c r="B57" s="19"/>
      <c r="C57" s="19"/>
      <c r="D57" s="19"/>
      <c r="E57" s="19"/>
      <c r="F57" s="19"/>
      <c r="G57" s="20"/>
      <c r="H57" s="19"/>
      <c r="I57" s="21"/>
      <c r="J57" s="2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6"/>
      <c r="AI57" s="19"/>
      <c r="AJ57" s="19"/>
      <c r="AK57" s="19"/>
    </row>
    <row r="58" spans="2:66" s="22" customFormat="1" ht="23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:32" ht="1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 selectUnlockedCells="1"/>
  <mergeCells count="452">
    <mergeCell ref="E45:R45"/>
    <mergeCell ref="S45:T45"/>
    <mergeCell ref="B37:D37"/>
    <mergeCell ref="E37:R37"/>
    <mergeCell ref="S37:T37"/>
    <mergeCell ref="U37:V37"/>
    <mergeCell ref="E42:R42"/>
    <mergeCell ref="S42:T42"/>
    <mergeCell ref="E43:R43"/>
    <mergeCell ref="S43:T43"/>
    <mergeCell ref="E44:R44"/>
    <mergeCell ref="S44:T44"/>
    <mergeCell ref="E38:R38"/>
    <mergeCell ref="S38:T38"/>
    <mergeCell ref="E39:R39"/>
    <mergeCell ref="S39:T39"/>
    <mergeCell ref="E40:R40"/>
    <mergeCell ref="S40:T40"/>
    <mergeCell ref="W37:X37"/>
    <mergeCell ref="Y37:AB37"/>
    <mergeCell ref="AC37:AG37"/>
    <mergeCell ref="AL34:AY34"/>
    <mergeCell ref="AL35:AY35"/>
    <mergeCell ref="AL36:AY36"/>
    <mergeCell ref="AL37:AY37"/>
    <mergeCell ref="AL38:AY38"/>
    <mergeCell ref="AI27:BN27"/>
    <mergeCell ref="AL28:AY28"/>
    <mergeCell ref="E15:R15"/>
    <mergeCell ref="U36:V36"/>
    <mergeCell ref="W36:X36"/>
    <mergeCell ref="Y36:AB36"/>
    <mergeCell ref="AC36:AG36"/>
    <mergeCell ref="E41:R41"/>
    <mergeCell ref="S41:T41"/>
    <mergeCell ref="BJ33:BN33"/>
    <mergeCell ref="AZ33:BC33"/>
    <mergeCell ref="BD33:BE33"/>
    <mergeCell ref="B44:D44"/>
    <mergeCell ref="B43:D43"/>
    <mergeCell ref="B41:D41"/>
    <mergeCell ref="B40:D40"/>
    <mergeCell ref="AZ23:BC23"/>
    <mergeCell ref="BD23:BE23"/>
    <mergeCell ref="AI33:AK33"/>
    <mergeCell ref="BF33:BI33"/>
    <mergeCell ref="AL29:AY29"/>
    <mergeCell ref="AL30:AY30"/>
    <mergeCell ref="AL31:AY31"/>
    <mergeCell ref="AL32:AY32"/>
    <mergeCell ref="AX18:AY18"/>
    <mergeCell ref="BF18:BI18"/>
    <mergeCell ref="BJ18:BN18"/>
    <mergeCell ref="AZ18:BC18"/>
    <mergeCell ref="BD18:BE18"/>
    <mergeCell ref="AI23:AK23"/>
    <mergeCell ref="AL23:AW23"/>
    <mergeCell ref="AX23:AY23"/>
    <mergeCell ref="BF23:BI23"/>
    <mergeCell ref="BJ23:BN23"/>
    <mergeCell ref="S35:T35"/>
    <mergeCell ref="U34:V34"/>
    <mergeCell ref="W34:X34"/>
    <mergeCell ref="Y34:AB34"/>
    <mergeCell ref="AC34:AG34"/>
    <mergeCell ref="B31:D31"/>
    <mergeCell ref="S31:T31"/>
    <mergeCell ref="Y18:AB18"/>
    <mergeCell ref="W18:X18"/>
    <mergeCell ref="E18:R18"/>
    <mergeCell ref="B24:AG24"/>
    <mergeCell ref="B26:D26"/>
    <mergeCell ref="Y30:AB30"/>
    <mergeCell ref="AC30:AG30"/>
    <mergeCell ref="B35:D35"/>
    <mergeCell ref="B18:D18"/>
    <mergeCell ref="S18:T18"/>
    <mergeCell ref="U18:V18"/>
    <mergeCell ref="U30:V30"/>
    <mergeCell ref="W30:X30"/>
    <mergeCell ref="E31:R31"/>
    <mergeCell ref="BD34:BE34"/>
    <mergeCell ref="AZ35:BC35"/>
    <mergeCell ref="BD35:BE35"/>
    <mergeCell ref="AC18:AG18"/>
    <mergeCell ref="B25:D25"/>
    <mergeCell ref="S25:T25"/>
    <mergeCell ref="U25:V25"/>
    <mergeCell ref="W25:X25"/>
    <mergeCell ref="Y25:AB25"/>
    <mergeCell ref="AC25:AG25"/>
    <mergeCell ref="BF34:BI34"/>
    <mergeCell ref="BJ34:BN34"/>
    <mergeCell ref="AI35:AK35"/>
    <mergeCell ref="BF35:BI35"/>
    <mergeCell ref="BJ35:BN35"/>
    <mergeCell ref="AZ34:BC34"/>
    <mergeCell ref="AZ28:BC28"/>
    <mergeCell ref="BD28:BE28"/>
    <mergeCell ref="AI26:AK26"/>
    <mergeCell ref="AL26:AW26"/>
    <mergeCell ref="AX26:AY26"/>
    <mergeCell ref="BF26:BI26"/>
    <mergeCell ref="BD26:BE26"/>
    <mergeCell ref="AL24:AW24"/>
    <mergeCell ref="AX24:AY24"/>
    <mergeCell ref="BF24:BI24"/>
    <mergeCell ref="BJ24:BN24"/>
    <mergeCell ref="AZ25:BC25"/>
    <mergeCell ref="BD25:BE25"/>
    <mergeCell ref="AX25:AY25"/>
    <mergeCell ref="BF25:BI25"/>
    <mergeCell ref="BJ25:BN25"/>
    <mergeCell ref="B3:BN3"/>
    <mergeCell ref="AH4:AH57"/>
    <mergeCell ref="AI4:BC4"/>
    <mergeCell ref="BD4:BN4"/>
    <mergeCell ref="AT6:AX6"/>
    <mergeCell ref="BJ26:BN26"/>
    <mergeCell ref="AZ26:BC26"/>
    <mergeCell ref="BD6:BN6"/>
    <mergeCell ref="BD7:BN7"/>
    <mergeCell ref="B9:D12"/>
    <mergeCell ref="E25:R25"/>
    <mergeCell ref="E27:R27"/>
    <mergeCell ref="W9:X11"/>
    <mergeCell ref="Y9:AB12"/>
    <mergeCell ref="AC9:AG12"/>
    <mergeCell ref="AI9:AK12"/>
    <mergeCell ref="AL9:AW12"/>
    <mergeCell ref="AX9:AY11"/>
    <mergeCell ref="AX12:AY12"/>
    <mergeCell ref="BF9:BI12"/>
    <mergeCell ref="BJ9:BN12"/>
    <mergeCell ref="S12:T12"/>
    <mergeCell ref="U12:V12"/>
    <mergeCell ref="W12:X12"/>
    <mergeCell ref="S9:T11"/>
    <mergeCell ref="U9:V11"/>
    <mergeCell ref="B13:AG13"/>
    <mergeCell ref="AI13:BN13"/>
    <mergeCell ref="B14:D14"/>
    <mergeCell ref="S14:T14"/>
    <mergeCell ref="U14:V14"/>
    <mergeCell ref="W14:X14"/>
    <mergeCell ref="Y14:AB14"/>
    <mergeCell ref="AC14:AG14"/>
    <mergeCell ref="AZ14:BC14"/>
    <mergeCell ref="BD14:BE14"/>
    <mergeCell ref="AI14:AK14"/>
    <mergeCell ref="AL14:AW14"/>
    <mergeCell ref="AX14:AY14"/>
    <mergeCell ref="BF14:BI14"/>
    <mergeCell ref="BJ14:BN14"/>
    <mergeCell ref="B15:D15"/>
    <mergeCell ref="S15:T15"/>
    <mergeCell ref="U15:V15"/>
    <mergeCell ref="W15:X15"/>
    <mergeCell ref="E16:R16"/>
    <mergeCell ref="AZ15:BC15"/>
    <mergeCell ref="BD15:BE15"/>
    <mergeCell ref="BF15:BI15"/>
    <mergeCell ref="BJ15:BN15"/>
    <mergeCell ref="E28:R28"/>
    <mergeCell ref="Y15:AB15"/>
    <mergeCell ref="AC15:AG15"/>
    <mergeCell ref="AI15:AK15"/>
    <mergeCell ref="AL15:AW15"/>
    <mergeCell ref="AX15:AY15"/>
    <mergeCell ref="E26:R26"/>
    <mergeCell ref="S26:T26"/>
    <mergeCell ref="AI25:AK25"/>
    <mergeCell ref="AL25:AW25"/>
    <mergeCell ref="B16:D16"/>
    <mergeCell ref="S16:T16"/>
    <mergeCell ref="U16:V16"/>
    <mergeCell ref="W16:X16"/>
    <mergeCell ref="Y16:AB16"/>
    <mergeCell ref="AC16:AG16"/>
    <mergeCell ref="AZ16:BC16"/>
    <mergeCell ref="BD16:BE16"/>
    <mergeCell ref="AI16:AK16"/>
    <mergeCell ref="AL16:AW16"/>
    <mergeCell ref="AX16:AY16"/>
    <mergeCell ref="BF16:BI16"/>
    <mergeCell ref="BJ16:BN16"/>
    <mergeCell ref="B17:D17"/>
    <mergeCell ref="S17:T17"/>
    <mergeCell ref="U17:V17"/>
    <mergeCell ref="W17:X17"/>
    <mergeCell ref="AZ17:BC17"/>
    <mergeCell ref="BD17:BE17"/>
    <mergeCell ref="BF17:BI17"/>
    <mergeCell ref="BJ17:BN17"/>
    <mergeCell ref="Y17:AB17"/>
    <mergeCell ref="AC17:AG17"/>
    <mergeCell ref="AI17:AK17"/>
    <mergeCell ref="AL17:AW17"/>
    <mergeCell ref="AX17:AY17"/>
    <mergeCell ref="AI20:AK20"/>
    <mergeCell ref="AL20:AW20"/>
    <mergeCell ref="AX20:AY20"/>
    <mergeCell ref="AI18:AK18"/>
    <mergeCell ref="AL18:AW18"/>
    <mergeCell ref="B19:D19"/>
    <mergeCell ref="S19:T19"/>
    <mergeCell ref="U19:V19"/>
    <mergeCell ref="W19:X19"/>
    <mergeCell ref="E19:R19"/>
    <mergeCell ref="AZ19:BC19"/>
    <mergeCell ref="BD19:BE19"/>
    <mergeCell ref="Y19:AB19"/>
    <mergeCell ref="AC19:AG19"/>
    <mergeCell ref="AI19:AK19"/>
    <mergeCell ref="AL19:AW19"/>
    <mergeCell ref="AX19:AY19"/>
    <mergeCell ref="BF19:BI19"/>
    <mergeCell ref="BJ19:BN19"/>
    <mergeCell ref="B20:D20"/>
    <mergeCell ref="S20:T20"/>
    <mergeCell ref="U20:V20"/>
    <mergeCell ref="W20:X20"/>
    <mergeCell ref="Y20:AB20"/>
    <mergeCell ref="AC20:AG20"/>
    <mergeCell ref="AZ20:BC20"/>
    <mergeCell ref="BD20:BE20"/>
    <mergeCell ref="BF20:BI20"/>
    <mergeCell ref="BJ20:BN20"/>
    <mergeCell ref="B21:D21"/>
    <mergeCell ref="S21:T21"/>
    <mergeCell ref="U21:V21"/>
    <mergeCell ref="W21:X21"/>
    <mergeCell ref="E21:R21"/>
    <mergeCell ref="AZ21:BC21"/>
    <mergeCell ref="BD21:BE21"/>
    <mergeCell ref="BF21:BI21"/>
    <mergeCell ref="E30:R30"/>
    <mergeCell ref="Y21:AB21"/>
    <mergeCell ref="AC21:AG21"/>
    <mergeCell ref="AI21:AK21"/>
    <mergeCell ref="AL21:AW21"/>
    <mergeCell ref="AX21:AY21"/>
    <mergeCell ref="AL22:AW22"/>
    <mergeCell ref="AX22:AY22"/>
    <mergeCell ref="AI24:AK24"/>
    <mergeCell ref="E29:R29"/>
    <mergeCell ref="BJ21:BN21"/>
    <mergeCell ref="B22:D22"/>
    <mergeCell ref="S22:T22"/>
    <mergeCell ref="U22:V22"/>
    <mergeCell ref="W22:X22"/>
    <mergeCell ref="Y22:AB22"/>
    <mergeCell ref="AC22:AG22"/>
    <mergeCell ref="AZ22:BC22"/>
    <mergeCell ref="BD22:BE22"/>
    <mergeCell ref="AI22:AK22"/>
    <mergeCell ref="W23:X23"/>
    <mergeCell ref="Y23:AB23"/>
    <mergeCell ref="S23:T23"/>
    <mergeCell ref="U23:V23"/>
    <mergeCell ref="E23:R23"/>
    <mergeCell ref="AC23:AG23"/>
    <mergeCell ref="E46:T46"/>
    <mergeCell ref="BD9:BE11"/>
    <mergeCell ref="BD12:BE12"/>
    <mergeCell ref="AZ9:BC11"/>
    <mergeCell ref="AZ12:BC12"/>
    <mergeCell ref="AZ24:BC24"/>
    <mergeCell ref="BD24:BE24"/>
    <mergeCell ref="Y26:AB26"/>
    <mergeCell ref="AC26:AG26"/>
    <mergeCell ref="Y28:AB28"/>
    <mergeCell ref="AC28:AG28"/>
    <mergeCell ref="B27:D27"/>
    <mergeCell ref="W26:X26"/>
    <mergeCell ref="E9:R12"/>
    <mergeCell ref="E14:R14"/>
    <mergeCell ref="E17:R17"/>
    <mergeCell ref="E20:R20"/>
    <mergeCell ref="E22:R22"/>
    <mergeCell ref="B23:D23"/>
    <mergeCell ref="AI28:AK28"/>
    <mergeCell ref="E32:R32"/>
    <mergeCell ref="B28:D28"/>
    <mergeCell ref="W27:X27"/>
    <mergeCell ref="Y27:AB27"/>
    <mergeCell ref="AC27:AG27"/>
    <mergeCell ref="B29:D29"/>
    <mergeCell ref="W28:X28"/>
    <mergeCell ref="BF28:BI28"/>
    <mergeCell ref="BJ28:BN28"/>
    <mergeCell ref="B30:D30"/>
    <mergeCell ref="W29:X29"/>
    <mergeCell ref="Y29:AB29"/>
    <mergeCell ref="AC29:AG29"/>
    <mergeCell ref="S30:T30"/>
    <mergeCell ref="U29:V29"/>
    <mergeCell ref="AZ30:BC30"/>
    <mergeCell ref="BD30:BE30"/>
    <mergeCell ref="BF30:BI30"/>
    <mergeCell ref="AI29:AK29"/>
    <mergeCell ref="AC31:AG31"/>
    <mergeCell ref="AI31:AK31"/>
    <mergeCell ref="BF29:BI29"/>
    <mergeCell ref="AZ29:BC29"/>
    <mergeCell ref="BD29:BE29"/>
    <mergeCell ref="BJ29:BN29"/>
    <mergeCell ref="AI30:AK30"/>
    <mergeCell ref="AZ31:BC31"/>
    <mergeCell ref="BD31:BE31"/>
    <mergeCell ref="BF31:BI31"/>
    <mergeCell ref="BJ31:BN31"/>
    <mergeCell ref="BJ30:BN30"/>
    <mergeCell ref="AI34:AK34"/>
    <mergeCell ref="B32:D32"/>
    <mergeCell ref="W31:X31"/>
    <mergeCell ref="Y31:AB31"/>
    <mergeCell ref="E33:R33"/>
    <mergeCell ref="E34:R34"/>
    <mergeCell ref="BD32:BE32"/>
    <mergeCell ref="AI32:AK32"/>
    <mergeCell ref="B33:D33"/>
    <mergeCell ref="W32:X32"/>
    <mergeCell ref="Y32:AB32"/>
    <mergeCell ref="AC32:AG32"/>
    <mergeCell ref="AL33:AY33"/>
    <mergeCell ref="U35:V35"/>
    <mergeCell ref="BF32:BI32"/>
    <mergeCell ref="BJ32:BN32"/>
    <mergeCell ref="B34:D34"/>
    <mergeCell ref="W33:X33"/>
    <mergeCell ref="Y33:AB33"/>
    <mergeCell ref="AC33:AG33"/>
    <mergeCell ref="E35:R35"/>
    <mergeCell ref="AZ32:BC32"/>
    <mergeCell ref="AI36:AK36"/>
    <mergeCell ref="B36:D36"/>
    <mergeCell ref="W35:X35"/>
    <mergeCell ref="Y35:AB35"/>
    <mergeCell ref="AC35:AG35"/>
    <mergeCell ref="E36:R36"/>
    <mergeCell ref="S36:T36"/>
    <mergeCell ref="BD36:BE36"/>
    <mergeCell ref="AZ37:BC37"/>
    <mergeCell ref="BD37:BE37"/>
    <mergeCell ref="AZ38:BC38"/>
    <mergeCell ref="BD38:BE38"/>
    <mergeCell ref="AZ36:BC36"/>
    <mergeCell ref="AI38:AK38"/>
    <mergeCell ref="BF36:BI36"/>
    <mergeCell ref="BJ36:BN36"/>
    <mergeCell ref="B38:D38"/>
    <mergeCell ref="AI37:AK37"/>
    <mergeCell ref="BF37:BI37"/>
    <mergeCell ref="BJ37:BN37"/>
    <mergeCell ref="BJ38:BN38"/>
    <mergeCell ref="U39:V39"/>
    <mergeCell ref="W39:X39"/>
    <mergeCell ref="Y39:AB39"/>
    <mergeCell ref="AC39:AG39"/>
    <mergeCell ref="AI39:BA40"/>
    <mergeCell ref="BB39:BN40"/>
    <mergeCell ref="U40:V40"/>
    <mergeCell ref="W40:X40"/>
    <mergeCell ref="U38:V38"/>
    <mergeCell ref="B42:D42"/>
    <mergeCell ref="U41:V41"/>
    <mergeCell ref="W41:X41"/>
    <mergeCell ref="Y41:AB41"/>
    <mergeCell ref="AC41:AG41"/>
    <mergeCell ref="BF38:BI38"/>
    <mergeCell ref="B39:D39"/>
    <mergeCell ref="W38:X38"/>
    <mergeCell ref="Y38:AB38"/>
    <mergeCell ref="AC38:AG38"/>
    <mergeCell ref="BB41:BN42"/>
    <mergeCell ref="U42:V42"/>
    <mergeCell ref="W42:X42"/>
    <mergeCell ref="Y42:AB42"/>
    <mergeCell ref="AC42:AG42"/>
    <mergeCell ref="Y40:AB40"/>
    <mergeCell ref="AC40:AG40"/>
    <mergeCell ref="W43:X43"/>
    <mergeCell ref="Y43:AB43"/>
    <mergeCell ref="AC43:AG43"/>
    <mergeCell ref="U44:V44"/>
    <mergeCell ref="W44:X44"/>
    <mergeCell ref="AI41:BA42"/>
    <mergeCell ref="U45:V45"/>
    <mergeCell ref="W45:X45"/>
    <mergeCell ref="Y45:AB45"/>
    <mergeCell ref="AC45:AG45"/>
    <mergeCell ref="AI45:BM52"/>
    <mergeCell ref="AI43:AW43"/>
    <mergeCell ref="AY43:BN43"/>
    <mergeCell ref="Y44:AB44"/>
    <mergeCell ref="AC44:AG44"/>
    <mergeCell ref="U43:V43"/>
    <mergeCell ref="B50:D51"/>
    <mergeCell ref="E50:AG50"/>
    <mergeCell ref="E51:AG51"/>
    <mergeCell ref="B52:D52"/>
    <mergeCell ref="B46:D46"/>
    <mergeCell ref="U46:V46"/>
    <mergeCell ref="W46:X46"/>
    <mergeCell ref="Y46:AB46"/>
    <mergeCell ref="AC46:AG46"/>
    <mergeCell ref="B47:AG48"/>
    <mergeCell ref="B49:D49"/>
    <mergeCell ref="E49:AG49"/>
    <mergeCell ref="AI44:BN44"/>
    <mergeCell ref="B45:D45"/>
    <mergeCell ref="AL54:AU54"/>
    <mergeCell ref="AX54:BM54"/>
    <mergeCell ref="AI53:BM53"/>
    <mergeCell ref="B53:D53"/>
    <mergeCell ref="E53:R53"/>
    <mergeCell ref="S53:W53"/>
    <mergeCell ref="B55:D55"/>
    <mergeCell ref="E55:AG55"/>
    <mergeCell ref="AI55:BC55"/>
    <mergeCell ref="BD55:BN55"/>
    <mergeCell ref="B54:D54"/>
    <mergeCell ref="E54:R54"/>
    <mergeCell ref="S54:T54"/>
    <mergeCell ref="U54:AG54"/>
    <mergeCell ref="X53:AG53"/>
    <mergeCell ref="E52:AG52"/>
    <mergeCell ref="Q4:AG8"/>
    <mergeCell ref="B4:P8"/>
    <mergeCell ref="AI7:AS8"/>
    <mergeCell ref="AI5:AS5"/>
    <mergeCell ref="AI6:AS6"/>
    <mergeCell ref="S28:T28"/>
    <mergeCell ref="S29:T29"/>
    <mergeCell ref="U28:V28"/>
    <mergeCell ref="BD8:BN8"/>
    <mergeCell ref="AT5:BN5"/>
    <mergeCell ref="BA8:BC8"/>
    <mergeCell ref="BA7:BC7"/>
    <mergeCell ref="AT7:AZ8"/>
    <mergeCell ref="S27:T27"/>
    <mergeCell ref="U26:V26"/>
    <mergeCell ref="U27:V27"/>
    <mergeCell ref="BF22:BI22"/>
    <mergeCell ref="BJ22:BN22"/>
    <mergeCell ref="S33:T33"/>
    <mergeCell ref="U32:V32"/>
    <mergeCell ref="S32:T32"/>
    <mergeCell ref="U31:V31"/>
    <mergeCell ref="S34:T34"/>
    <mergeCell ref="U33:V33"/>
  </mergeCells>
  <printOptions horizontalCentered="1" verticalCentered="1"/>
  <pageMargins left="0.1701388888888889" right="0.1701388888888889" top="0.1701388888888889" bottom="0.1701388888888889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PACZKOWSKA</dc:creator>
  <cp:keywords/>
  <dc:description/>
  <cp:lastModifiedBy>Lukasz JASINSKI</cp:lastModifiedBy>
  <dcterms:created xsi:type="dcterms:W3CDTF">2020-05-27T12:45:12Z</dcterms:created>
  <dcterms:modified xsi:type="dcterms:W3CDTF">2021-08-13T12:53:40Z</dcterms:modified>
  <cp:category/>
  <cp:version/>
  <cp:contentType/>
  <cp:contentStatus/>
</cp:coreProperties>
</file>